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35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D223" i="1"/>
  <c r="E223"/>
  <c r="F223"/>
  <c r="G223"/>
  <c r="H223"/>
  <c r="I223"/>
  <c r="J223"/>
  <c r="C223"/>
  <c r="D141"/>
  <c r="E141"/>
  <c r="F141"/>
  <c r="G141"/>
  <c r="H141"/>
  <c r="I141"/>
  <c r="J141"/>
  <c r="C141"/>
  <c r="D14"/>
  <c r="E14"/>
  <c r="F14"/>
  <c r="G14"/>
  <c r="H14"/>
  <c r="I14"/>
  <c r="J14"/>
  <c r="C14"/>
  <c r="M235"/>
  <c r="L235"/>
  <c r="K235"/>
  <c r="M234"/>
  <c r="L234"/>
  <c r="K234"/>
  <c r="M233"/>
  <c r="L233"/>
  <c r="K233"/>
  <c r="M232"/>
  <c r="M223"/>
  <c r="L232"/>
  <c r="L223"/>
  <c r="K232"/>
  <c r="K223"/>
  <c r="M231"/>
  <c r="L231"/>
  <c r="K231"/>
  <c r="M230"/>
  <c r="L230"/>
  <c r="K230"/>
  <c r="M229"/>
  <c r="L229"/>
  <c r="K229"/>
  <c r="M228"/>
  <c r="L228"/>
  <c r="K228"/>
  <c r="M227"/>
  <c r="L227"/>
  <c r="K227"/>
  <c r="M226"/>
  <c r="L226"/>
  <c r="K226"/>
  <c r="M225"/>
  <c r="L225"/>
  <c r="K225"/>
  <c r="M224"/>
  <c r="L224"/>
  <c r="K224"/>
  <c r="M218"/>
  <c r="L218"/>
  <c r="K218"/>
  <c r="M217"/>
  <c r="L217"/>
  <c r="K217"/>
  <c r="M216"/>
  <c r="L216"/>
  <c r="K216"/>
  <c r="M215"/>
  <c r="L215"/>
  <c r="K215"/>
  <c r="M214"/>
  <c r="L214"/>
  <c r="K214"/>
  <c r="M213"/>
  <c r="L213"/>
  <c r="K213"/>
  <c r="M212"/>
  <c r="L212"/>
  <c r="K212"/>
  <c r="M211"/>
  <c r="L211"/>
  <c r="K211"/>
  <c r="M210"/>
  <c r="L210"/>
  <c r="K210"/>
  <c r="M209"/>
  <c r="L209"/>
  <c r="K209"/>
  <c r="M208"/>
  <c r="L208"/>
  <c r="K208"/>
  <c r="M207"/>
  <c r="L207"/>
  <c r="K207"/>
  <c r="M206"/>
  <c r="L206"/>
  <c r="K206"/>
  <c r="M205"/>
  <c r="L205"/>
  <c r="K205"/>
  <c r="M204"/>
  <c r="L204"/>
  <c r="K204"/>
  <c r="M203"/>
  <c r="L203"/>
  <c r="K203"/>
  <c r="M202"/>
  <c r="L202"/>
  <c r="K202"/>
  <c r="M201"/>
  <c r="L201"/>
  <c r="K201"/>
  <c r="M200"/>
  <c r="M141"/>
  <c r="L200"/>
  <c r="L141"/>
  <c r="K200"/>
  <c r="K141"/>
  <c r="M199"/>
  <c r="L199"/>
  <c r="K199"/>
  <c r="M198"/>
  <c r="L198"/>
  <c r="K198"/>
  <c r="M197"/>
  <c r="L197"/>
  <c r="K197"/>
  <c r="M196"/>
  <c r="L196"/>
  <c r="K196"/>
  <c r="M195"/>
  <c r="L195"/>
  <c r="K195"/>
  <c r="M194"/>
  <c r="L194"/>
  <c r="K194"/>
  <c r="M193"/>
  <c r="L193"/>
  <c r="K193"/>
  <c r="M192"/>
  <c r="L192"/>
  <c r="K192"/>
  <c r="M191"/>
  <c r="L191"/>
  <c r="K191"/>
  <c r="M190"/>
  <c r="L190"/>
  <c r="K190"/>
  <c r="M189"/>
  <c r="L189"/>
  <c r="K189"/>
  <c r="M188"/>
  <c r="L188"/>
  <c r="K188"/>
  <c r="M187"/>
  <c r="L187"/>
  <c r="K187"/>
  <c r="M186"/>
  <c r="L186"/>
  <c r="K186"/>
  <c r="M185"/>
  <c r="L185"/>
  <c r="K185"/>
  <c r="M184"/>
  <c r="L184"/>
  <c r="K184"/>
  <c r="M183"/>
  <c r="L183"/>
  <c r="K183"/>
  <c r="M182"/>
  <c r="L182"/>
  <c r="K182"/>
  <c r="M181"/>
  <c r="L181"/>
  <c r="K181"/>
  <c r="M180"/>
  <c r="L180"/>
  <c r="K180"/>
  <c r="M179"/>
  <c r="L179"/>
  <c r="K179"/>
  <c r="M178"/>
  <c r="L178"/>
  <c r="K178"/>
  <c r="M177"/>
  <c r="L177"/>
  <c r="K177"/>
  <c r="M176"/>
  <c r="L176"/>
  <c r="K176"/>
  <c r="M175"/>
  <c r="L175"/>
  <c r="K175"/>
  <c r="M174"/>
  <c r="L174"/>
  <c r="K174"/>
  <c r="M173"/>
  <c r="L173"/>
  <c r="K173"/>
  <c r="M172"/>
  <c r="L172"/>
  <c r="K172"/>
  <c r="M171"/>
  <c r="L171"/>
  <c r="K171"/>
  <c r="M170"/>
  <c r="L170"/>
  <c r="K170"/>
  <c r="M169"/>
  <c r="L169"/>
  <c r="K169"/>
  <c r="M168"/>
  <c r="L168"/>
  <c r="K168"/>
  <c r="M167"/>
  <c r="L167"/>
  <c r="K167"/>
  <c r="M166"/>
  <c r="L166"/>
  <c r="K166"/>
  <c r="M165"/>
  <c r="L165"/>
  <c r="K165"/>
  <c r="M164"/>
  <c r="L164"/>
  <c r="K164"/>
  <c r="M163"/>
  <c r="L163"/>
  <c r="K163"/>
  <c r="M162"/>
  <c r="L162"/>
  <c r="K162"/>
  <c r="M161"/>
  <c r="L161"/>
  <c r="K161"/>
  <c r="M160"/>
  <c r="L160"/>
  <c r="K160"/>
  <c r="M159"/>
  <c r="L159"/>
  <c r="K159"/>
  <c r="M158"/>
  <c r="L158"/>
  <c r="K158"/>
  <c r="M157"/>
  <c r="L157"/>
  <c r="K157"/>
  <c r="M156"/>
  <c r="L156"/>
  <c r="K156"/>
  <c r="M155"/>
  <c r="L155"/>
  <c r="K155"/>
  <c r="M154"/>
  <c r="L154"/>
  <c r="K154"/>
  <c r="M153"/>
  <c r="L153"/>
  <c r="K153"/>
  <c r="M152"/>
  <c r="L152"/>
  <c r="K152"/>
  <c r="M151"/>
  <c r="L151"/>
  <c r="K151"/>
  <c r="M150"/>
  <c r="L150"/>
  <c r="K150"/>
  <c r="M149"/>
  <c r="L149"/>
  <c r="K149"/>
  <c r="M148"/>
  <c r="L148"/>
  <c r="K148"/>
  <c r="M147"/>
  <c r="L147"/>
  <c r="K147"/>
  <c r="M146"/>
  <c r="L146"/>
  <c r="K146"/>
  <c r="M145"/>
  <c r="L145"/>
  <c r="K145"/>
  <c r="M144"/>
  <c r="L144"/>
  <c r="K144"/>
  <c r="M143"/>
  <c r="L143"/>
  <c r="K143"/>
  <c r="M142"/>
  <c r="L142"/>
  <c r="K142"/>
  <c r="M134"/>
  <c r="L134"/>
  <c r="K134"/>
  <c r="M133"/>
  <c r="L133"/>
  <c r="K133"/>
  <c r="M132"/>
  <c r="L132"/>
  <c r="K132"/>
  <c r="M131"/>
  <c r="L131"/>
  <c r="K131"/>
  <c r="M130"/>
  <c r="L130"/>
  <c r="K130"/>
  <c r="M129"/>
  <c r="L129"/>
  <c r="K129"/>
  <c r="M128"/>
  <c r="L128"/>
  <c r="K128"/>
  <c r="M127"/>
  <c r="L127"/>
  <c r="K127"/>
  <c r="M126"/>
  <c r="L126"/>
  <c r="K126"/>
  <c r="M125"/>
  <c r="L125"/>
  <c r="K125"/>
  <c r="M124"/>
  <c r="L124"/>
  <c r="K124"/>
  <c r="M123"/>
  <c r="L123"/>
  <c r="K123"/>
  <c r="M122"/>
  <c r="L122"/>
  <c r="K122"/>
  <c r="M121"/>
  <c r="L121"/>
  <c r="K121"/>
  <c r="M120"/>
  <c r="L120"/>
  <c r="K120"/>
  <c r="M119"/>
  <c r="L119"/>
  <c r="K119"/>
  <c r="M118"/>
  <c r="L118"/>
  <c r="K118"/>
  <c r="M117"/>
  <c r="L117"/>
  <c r="K117"/>
  <c r="M116"/>
  <c r="L116"/>
  <c r="K116"/>
  <c r="M115"/>
  <c r="L115"/>
  <c r="K115"/>
  <c r="M114"/>
  <c r="L114"/>
  <c r="K114"/>
  <c r="M113"/>
  <c r="L113"/>
  <c r="K113"/>
  <c r="M112"/>
  <c r="L112"/>
  <c r="K112"/>
  <c r="M111"/>
  <c r="M14"/>
  <c r="L111"/>
  <c r="L14"/>
  <c r="K111"/>
  <c r="K14"/>
  <c r="M110"/>
  <c r="L110"/>
  <c r="K110"/>
  <c r="M109"/>
  <c r="L109"/>
  <c r="K109"/>
  <c r="M108"/>
  <c r="L108"/>
  <c r="K108"/>
  <c r="M107"/>
  <c r="L107"/>
  <c r="K107"/>
  <c r="M106"/>
  <c r="L106"/>
  <c r="K106"/>
  <c r="M105"/>
  <c r="L105"/>
  <c r="K105"/>
  <c r="M104"/>
  <c r="L104"/>
  <c r="K104"/>
  <c r="M103"/>
  <c r="L103"/>
  <c r="K103"/>
  <c r="M102"/>
  <c r="L102"/>
  <c r="K102"/>
  <c r="M101"/>
  <c r="L101"/>
  <c r="K101"/>
  <c r="M100"/>
  <c r="L100"/>
  <c r="K100"/>
  <c r="M99"/>
  <c r="L99"/>
  <c r="K99"/>
  <c r="M98"/>
  <c r="L98"/>
  <c r="K98"/>
  <c r="M97"/>
  <c r="L97"/>
  <c r="K97"/>
  <c r="M96"/>
  <c r="L96"/>
  <c r="K96"/>
  <c r="M95"/>
  <c r="L95"/>
  <c r="K95"/>
  <c r="M94"/>
  <c r="L94"/>
  <c r="K94"/>
  <c r="M93"/>
  <c r="L93"/>
  <c r="K93"/>
  <c r="M92"/>
  <c r="L92"/>
  <c r="K92"/>
  <c r="M91"/>
  <c r="L91"/>
  <c r="K91"/>
  <c r="M90"/>
  <c r="L90"/>
  <c r="K90"/>
  <c r="M89"/>
  <c r="L89"/>
  <c r="K89"/>
  <c r="M88"/>
  <c r="L88"/>
  <c r="K88"/>
  <c r="M87"/>
  <c r="L87"/>
  <c r="K87"/>
  <c r="M86"/>
  <c r="L86"/>
  <c r="K86"/>
  <c r="M85"/>
  <c r="L85"/>
  <c r="K85"/>
  <c r="M84"/>
  <c r="L84"/>
  <c r="K84"/>
  <c r="M83"/>
  <c r="L83"/>
  <c r="K83"/>
  <c r="M82"/>
  <c r="L82"/>
  <c r="K82"/>
  <c r="M81"/>
  <c r="L81"/>
  <c r="K81"/>
  <c r="M80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</calcChain>
</file>

<file path=xl/sharedStrings.xml><?xml version="1.0" encoding="utf-8"?>
<sst xmlns="http://schemas.openxmlformats.org/spreadsheetml/2006/main" count="469" uniqueCount="136">
  <si>
    <t>Загальний фонд</t>
  </si>
  <si>
    <t>Код</t>
  </si>
  <si>
    <t>Показник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</si>
  <si>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</si>
  <si>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</si>
  <si>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</si>
  <si>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</si>
  <si>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</si>
  <si>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</si>
  <si>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</si>
  <si>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місто Дергачі</t>
  </si>
  <si>
    <t>010116</t>
  </si>
  <si>
    <t>Органи місцевого самоврядування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</si>
  <si>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</si>
  <si>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</si>
  <si>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</si>
  <si>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</si>
  <si>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</si>
  <si>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</si>
  <si>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</si>
  <si>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</si>
  <si>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</si>
  <si>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</si>
  <si>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</si>
  <si>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</si>
  <si>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</si>
  <si>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</si>
  <si>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</si>
  <si>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</si>
  <si>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</si>
  <si>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</si>
  <si>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</si>
  <si>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</si>
  <si>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</si>
  <si>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</si>
  <si>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</si>
  <si>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</si>
  <si>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</si>
  <si>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</si>
  <si>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</si>
  <si>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</si>
  <si>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2800</t>
  </si>
  <si>
    <t>Інші поточні видатки</t>
  </si>
  <si>
    <t>070101</t>
  </si>
  <si>
    <t>Дошкільні заклади освіти</t>
  </si>
  <si>
    <t>2230</t>
  </si>
  <si>
    <t>Продукти харчування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</si>
  <si>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</si>
  <si>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</si>
  <si>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070807</t>
  </si>
  <si>
    <t>Інші освітні програми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</si>
  <si>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</si>
  <si>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</si>
  <si>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</si>
  <si>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</si>
  <si>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090412</t>
  </si>
  <si>
    <t>Інші видатки на соціальний захист населення</t>
  </si>
  <si>
    <t>2700</t>
  </si>
  <si>
    <t>Соціальне забезпечення</t>
  </si>
  <si>
    <t>2730</t>
  </si>
  <si>
    <t>Інші виплати населенню</t>
  </si>
  <si>
    <t>090501</t>
  </si>
  <si>
    <t>Організація та проведення громадських робіт</t>
  </si>
  <si>
    <t>100203</t>
  </si>
  <si>
    <t>Благоустрій міст, сіл, селищ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</si>
  <si>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</si>
  <si>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</si>
  <si>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</si>
  <si>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</si>
  <si>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120201</t>
  </si>
  <si>
    <t>Періодичні видання (газети та журнали)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</si>
  <si>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</si>
  <si>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</si>
  <si>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180109</t>
  </si>
  <si>
    <t>Програма стабілізації та соціально-економічного розвитку територій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</si>
  <si>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</si>
  <si>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</si>
  <si>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2620</t>
  </si>
  <si>
    <t>Поточні трансферти органам державного управління інших рівнів</t>
  </si>
  <si>
    <t>250404</t>
  </si>
  <si>
    <t>Інші видатки</t>
  </si>
  <si>
    <t>Всього по бюджету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</si>
  <si>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</si>
  <si>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</si>
  <si>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</si>
  <si>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</si>
  <si>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</si>
  <si>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</si>
  <si>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</si>
  <si>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</si>
  <si>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</si>
  <si>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</si>
  <si>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100102</t>
  </si>
  <si>
    <t>Капітальний ремонт житлового фонду місцевих органів влади</t>
  </si>
  <si>
    <t>3131</t>
  </si>
  <si>
    <t>Капітальний ремонт житлового фонду (приміщень)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</si>
  <si>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</si>
  <si>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</si>
  <si>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</si>
  <si>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</si>
  <si>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150101</t>
  </si>
  <si>
    <t>Капітальні вкладення</t>
  </si>
  <si>
    <t>3120</t>
  </si>
  <si>
    <t>Капітальне будівництво (придбання)</t>
  </si>
  <si>
    <t>3121</t>
  </si>
  <si>
    <t>Капітальне будівництво (придбання) житла</t>
  </si>
  <si>
    <t>3140</t>
  </si>
  <si>
    <t>Реконструкція та реставрація</t>
  </si>
  <si>
    <t>3142</t>
  </si>
  <si>
    <t>Реконструкція та реставрація інших об`єктів</t>
  </si>
  <si>
    <t>150202</t>
  </si>
  <si>
    <t>Розробка схем та проектних рішень масового застосування</t>
  </si>
  <si>
    <t>2281</t>
  </si>
  <si>
    <t>Дослідження і розробки, окремі заходи розвитку по реалізації державних (регіональних) програм</t>
  </si>
  <si>
    <t>240604</t>
  </si>
  <si>
    <t>Інша діяльність у сфері охорони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</si>
  <si>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</si>
  <si>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</si>
  <si>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250380</t>
  </si>
  <si>
    <t>Інші субвенції</t>
  </si>
  <si>
    <t>3220</t>
  </si>
  <si>
    <t>Капітальні трансферти органам державного управління інших рівнів</t>
  </si>
  <si>
    <t>Плата за послуги бюджетних установ</t>
  </si>
  <si>
    <t>Затверджений план на рік, грн.</t>
  </si>
  <si>
    <t>План на рік з урахуванням змін, грн.</t>
  </si>
  <si>
    <t>Касові видатки за вказаний період, грн.</t>
  </si>
  <si>
    <t>% виконання</t>
  </si>
  <si>
    <t>01</t>
  </si>
  <si>
    <t>Дергачівська міська рада</t>
  </si>
  <si>
    <t>Видатки міського бюджету за 2016 рік</t>
  </si>
  <si>
    <t>Спеціальний  фонд</t>
  </si>
  <si>
    <t>Додаток 2</t>
  </si>
  <si>
    <t>до рішення № 10 ХІХ сесії VII скликання</t>
  </si>
  <si>
    <t>"Про затвердження звіту про виконання бюджету за 2016 рік" від 31 січня 2017 року</t>
  </si>
  <si>
    <t>Секретар Дергачівської міської ради</t>
  </si>
  <si>
    <t>К.І.Бондаренко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</si>
</sst>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quotePrefix="1" applyFont="1" applyBorder="1"/>
    <xf numFmtId="0" fontId="1" fillId="0" borderId="0" xfId="0" applyFont="1"/>
    <xf numFmtId="0" fontId="1" fillId="0" borderId="0" xfId="0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8"/>
  <sheetViews>
    <sheetView tabSelected="1" topLeftCell="A179" workbookViewId="0">
      <selection activeCell="B245" sqref="B245"/>
    </sheetView>
  </sheetViews>
  <sheetFormatPr defaultRowHeight="12.75"/>
  <cols>
    <col min="1" max="1" width="11.85546875" customWidth="1"/>
    <col min="2" max="2" width="36.85546875" customWidth="1"/>
    <col min="3" max="3" width="14.42578125" customWidth="1"/>
    <col min="4" max="4" width="14.5703125" customWidth="1"/>
    <col min="5" max="6" width="11.42578125" hidden="1" customWidth="1"/>
    <col min="7" max="7" width="9.28515625" hidden="1" customWidth="1"/>
    <col min="8" max="8" width="13.7109375" customWidth="1"/>
    <col min="9" max="10" width="9.28515625" hidden="1" customWidth="1"/>
    <col min="11" max="12" width="10.42578125" hidden="1" customWidth="1"/>
    <col min="13" max="13" width="9.5703125" bestFit="1" customWidth="1"/>
  </cols>
  <sheetData>
    <row r="2" spans="1:13" ht="15.75">
      <c r="C2" s="20" t="s">
        <v>131</v>
      </c>
      <c r="D2" s="20"/>
      <c r="E2" s="20"/>
      <c r="F2" s="20"/>
      <c r="G2" s="20"/>
    </row>
    <row r="3" spans="1:13" ht="15.75">
      <c r="C3" s="20" t="s">
        <v>132</v>
      </c>
      <c r="D3" s="20"/>
      <c r="E3" s="20"/>
      <c r="F3" s="20"/>
      <c r="G3" s="20"/>
    </row>
    <row r="4" spans="1:13" ht="31.5" customHeight="1">
      <c r="C4" s="24" t="s">
        <v>133</v>
      </c>
      <c r="D4" s="24"/>
      <c r="E4" s="24"/>
      <c r="F4" s="24"/>
      <c r="G4" s="24"/>
      <c r="H4" s="24"/>
      <c r="I4" s="24"/>
      <c r="J4" s="24"/>
      <c r="K4" s="24"/>
      <c r="L4" s="24"/>
      <c r="M4" s="24"/>
    </row>
    <row r="8" spans="1:13" ht="15.75">
      <c r="A8" s="26" t="s">
        <v>129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9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3" ht="15.75">
      <c r="A10" s="26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2" spans="1:13" ht="88.5" customHeight="1">
      <c r="A12" s="1" t="s">
        <v>1</v>
      </c>
      <c r="B12" s="1" t="s">
        <v>2</v>
      </c>
      <c r="C12" s="1" t="s">
        <v>123</v>
      </c>
      <c r="D12" s="1" t="s">
        <v>124</v>
      </c>
      <c r="E12" s="1" t="s">
        <v>3</v>
      </c>
      <c r="F12" s="1" t="s">
        <v>4</v>
      </c>
      <c r="G12" s="1" t="s">
        <v>5</v>
      </c>
      <c r="H12" s="1" t="s">
        <v>125</v>
      </c>
      <c r="I12" s="1" t="s">
        <v>6</v>
      </c>
      <c r="J12" s="1" t="s">
        <v>7</v>
      </c>
      <c r="K12" s="1" t="s">
        <v>8</v>
      </c>
      <c r="L12" s="1" t="s">
        <v>9</v>
      </c>
      <c r="M12" s="1" t="s">
        <v>126</v>
      </c>
    </row>
    <row r="13" spans="1:13" ht="0.75" hidden="1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</row>
    <row r="14" spans="1:13" ht="18" customHeight="1">
      <c r="A14" s="7" t="s">
        <v>127</v>
      </c>
      <c r="B14" s="17" t="s">
        <v>128</v>
      </c>
      <c r="C14" s="9">
        <f>C111</f>
        <v>26124673</v>
      </c>
      <c r="D14" s="9">
        <f t="shared" ref="D14:M14" si="0">D111</f>
        <v>32178748</v>
      </c>
      <c r="E14" s="9">
        <f t="shared" si="0"/>
        <v>32178748</v>
      </c>
      <c r="F14" s="9">
        <f t="shared" si="0"/>
        <v>30829938.380000003</v>
      </c>
      <c r="G14" s="9">
        <f t="shared" si="0"/>
        <v>0</v>
      </c>
      <c r="H14" s="9">
        <f t="shared" si="0"/>
        <v>30829938.380000003</v>
      </c>
      <c r="I14" s="9">
        <f t="shared" si="0"/>
        <v>0</v>
      </c>
      <c r="J14" s="9">
        <f t="shared" si="0"/>
        <v>0</v>
      </c>
      <c r="K14" s="9">
        <f t="shared" si="0"/>
        <v>1348809.6199999973</v>
      </c>
      <c r="L14" s="9">
        <f t="shared" si="0"/>
        <v>1348809.6199999973</v>
      </c>
      <c r="M14" s="9">
        <f t="shared" si="0"/>
        <v>95.808383781743174</v>
      </c>
    </row>
    <row r="15" spans="1:13" ht="17.25" customHeight="1">
      <c r="A15" s="10" t="s">
        <v>11</v>
      </c>
      <c r="B15" s="17" t="s">
        <v>12</v>
      </c>
      <c r="C15" s="9">
        <v>4076775</v>
      </c>
      <c r="D15" s="9">
        <v>4975069</v>
      </c>
      <c r="E15" s="9">
        <v>4975069</v>
      </c>
      <c r="F15" s="9">
        <v>4534016.41</v>
      </c>
      <c r="G15" s="9">
        <v>0</v>
      </c>
      <c r="H15" s="9">
        <v>4534016.41</v>
      </c>
      <c r="I15" s="9">
        <v>0</v>
      </c>
      <c r="J15" s="9">
        <v>0</v>
      </c>
      <c r="K15" s="9">
        <f t="shared" ref="K15:K46" si="1">E15-F15</f>
        <v>441052.58999999985</v>
      </c>
      <c r="L15" s="9">
        <f t="shared" ref="L15:L46" si="2">D15-F15</f>
        <v>441052.58999999985</v>
      </c>
      <c r="M15" s="9">
        <f t="shared" ref="M15:M46" si="3">IF(E15=0,0,(F15/E15)*100)</f>
        <v>91.134744261838392</v>
      </c>
    </row>
    <row r="16" spans="1:13" ht="0.75" hidden="1" customHeight="1">
      <c r="A16" s="10" t="s">
        <v>13</v>
      </c>
      <c r="B16" s="17" t="s">
        <v>14</v>
      </c>
      <c r="C16" s="9">
        <v>4076775</v>
      </c>
      <c r="D16" s="9">
        <v>4975069</v>
      </c>
      <c r="E16" s="9">
        <v>4975069</v>
      </c>
      <c r="F16" s="9">
        <v>4534016.41</v>
      </c>
      <c r="G16" s="9">
        <v>0</v>
      </c>
      <c r="H16" s="9">
        <v>4534016.41</v>
      </c>
      <c r="I16" s="9">
        <v>0</v>
      </c>
      <c r="J16" s="9">
        <v>0</v>
      </c>
      <c r="K16" s="9">
        <f t="shared" si="1"/>
        <v>441052.58999999985</v>
      </c>
      <c r="L16" s="9">
        <f t="shared" si="2"/>
        <v>441052.58999999985</v>
      </c>
      <c r="M16" s="9">
        <f t="shared" si="3"/>
        <v>91.134744261838392</v>
      </c>
    </row>
    <row r="17" spans="1:13" ht="31.5" hidden="1">
      <c r="A17" s="10" t="s">
        <v>15</v>
      </c>
      <c r="B17" s="17" t="s">
        <v>16</v>
      </c>
      <c r="C17" s="9">
        <v>3029378</v>
      </c>
      <c r="D17" s="9">
        <v>2945101</v>
      </c>
      <c r="E17" s="9">
        <v>2945101</v>
      </c>
      <c r="F17" s="9">
        <v>2841547.85</v>
      </c>
      <c r="G17" s="9">
        <v>0</v>
      </c>
      <c r="H17" s="9">
        <v>2841547.85</v>
      </c>
      <c r="I17" s="9">
        <v>0</v>
      </c>
      <c r="J17" s="9">
        <v>0</v>
      </c>
      <c r="K17" s="9">
        <f t="shared" si="1"/>
        <v>103553.14999999991</v>
      </c>
      <c r="L17" s="9">
        <f t="shared" si="2"/>
        <v>103553.14999999991</v>
      </c>
      <c r="M17" s="9">
        <f t="shared" si="3"/>
        <v>96.483884593431597</v>
      </c>
    </row>
    <row r="18" spans="1:13" ht="15.75" hidden="1">
      <c r="A18" s="10" t="s">
        <v>17</v>
      </c>
      <c r="B18" s="17" t="s">
        <v>18</v>
      </c>
      <c r="C18" s="9">
        <v>2222581</v>
      </c>
      <c r="D18" s="9">
        <v>2377581</v>
      </c>
      <c r="E18" s="9">
        <v>2377581</v>
      </c>
      <c r="F18" s="9">
        <v>2357581.83</v>
      </c>
      <c r="G18" s="9">
        <v>0</v>
      </c>
      <c r="H18" s="9">
        <v>2357581.83</v>
      </c>
      <c r="I18" s="9">
        <v>0</v>
      </c>
      <c r="J18" s="9">
        <v>0</v>
      </c>
      <c r="K18" s="9">
        <f t="shared" si="1"/>
        <v>19999.169999999925</v>
      </c>
      <c r="L18" s="9">
        <f t="shared" si="2"/>
        <v>19999.169999999925</v>
      </c>
      <c r="M18" s="9">
        <f t="shared" si="3"/>
        <v>99.158843799643421</v>
      </c>
    </row>
    <row r="19" spans="1:13" ht="15.75" hidden="1">
      <c r="A19" s="10" t="s">
        <v>19</v>
      </c>
      <c r="B19" s="17" t="s">
        <v>20</v>
      </c>
      <c r="C19" s="9">
        <v>2222581</v>
      </c>
      <c r="D19" s="9">
        <v>2377581</v>
      </c>
      <c r="E19" s="9">
        <v>2377581</v>
      </c>
      <c r="F19" s="9">
        <v>2357581.83</v>
      </c>
      <c r="G19" s="9">
        <v>0</v>
      </c>
      <c r="H19" s="9">
        <v>2357581.83</v>
      </c>
      <c r="I19" s="9">
        <v>0</v>
      </c>
      <c r="J19" s="9">
        <v>0</v>
      </c>
      <c r="K19" s="9">
        <f t="shared" si="1"/>
        <v>19999.169999999925</v>
      </c>
      <c r="L19" s="9">
        <f t="shared" si="2"/>
        <v>19999.169999999925</v>
      </c>
      <c r="M19" s="9">
        <f t="shared" si="3"/>
        <v>99.158843799643421</v>
      </c>
    </row>
    <row r="20" spans="1:13" ht="15.75" hidden="1">
      <c r="A20" s="10" t="s">
        <v>21</v>
      </c>
      <c r="B20" s="17" t="s">
        <v>22</v>
      </c>
      <c r="C20" s="9">
        <v>806797</v>
      </c>
      <c r="D20" s="9">
        <v>567520</v>
      </c>
      <c r="E20" s="9">
        <v>567520</v>
      </c>
      <c r="F20" s="9">
        <v>483966.02</v>
      </c>
      <c r="G20" s="9">
        <v>0</v>
      </c>
      <c r="H20" s="9">
        <v>483966.02</v>
      </c>
      <c r="I20" s="9">
        <v>0</v>
      </c>
      <c r="J20" s="9">
        <v>0</v>
      </c>
      <c r="K20" s="9">
        <f t="shared" si="1"/>
        <v>83553.979999999981</v>
      </c>
      <c r="L20" s="9">
        <f t="shared" si="2"/>
        <v>83553.979999999981</v>
      </c>
      <c r="M20" s="9">
        <f t="shared" si="3"/>
        <v>85.2773505779532</v>
      </c>
    </row>
    <row r="21" spans="1:13" ht="15.75" hidden="1">
      <c r="A21" s="10" t="s">
        <v>23</v>
      </c>
      <c r="B21" s="17" t="s">
        <v>24</v>
      </c>
      <c r="C21" s="9">
        <v>997397</v>
      </c>
      <c r="D21" s="9">
        <v>2009968</v>
      </c>
      <c r="E21" s="9">
        <v>2009968</v>
      </c>
      <c r="F21" s="9">
        <v>1681877.5999999999</v>
      </c>
      <c r="G21" s="9">
        <v>0</v>
      </c>
      <c r="H21" s="9">
        <v>1681877.5999999999</v>
      </c>
      <c r="I21" s="9">
        <v>0</v>
      </c>
      <c r="J21" s="9">
        <v>0</v>
      </c>
      <c r="K21" s="9">
        <f t="shared" si="1"/>
        <v>328090.40000000014</v>
      </c>
      <c r="L21" s="9">
        <f t="shared" si="2"/>
        <v>328090.40000000014</v>
      </c>
      <c r="M21" s="9">
        <f t="shared" si="3"/>
        <v>83.676834656074121</v>
      </c>
    </row>
    <row r="22" spans="1:13" ht="31.5" hidden="1">
      <c r="A22" s="10" t="s">
        <v>25</v>
      </c>
      <c r="B22" s="17" t="s">
        <v>26</v>
      </c>
      <c r="C22" s="9">
        <v>307664</v>
      </c>
      <c r="D22" s="9">
        <v>714355</v>
      </c>
      <c r="E22" s="9">
        <v>714355</v>
      </c>
      <c r="F22" s="9">
        <v>659402.73</v>
      </c>
      <c r="G22" s="9">
        <v>0</v>
      </c>
      <c r="H22" s="9">
        <v>659402.73</v>
      </c>
      <c r="I22" s="9">
        <v>0</v>
      </c>
      <c r="J22" s="9">
        <v>0</v>
      </c>
      <c r="K22" s="9">
        <f t="shared" si="1"/>
        <v>54952.270000000019</v>
      </c>
      <c r="L22" s="9">
        <f t="shared" si="2"/>
        <v>54952.270000000019</v>
      </c>
      <c r="M22" s="9">
        <f t="shared" si="3"/>
        <v>92.307428379447188</v>
      </c>
    </row>
    <row r="23" spans="1:13" ht="15.75" hidden="1">
      <c r="A23" s="10" t="s">
        <v>27</v>
      </c>
      <c r="B23" s="17" t="s">
        <v>28</v>
      </c>
      <c r="C23" s="9">
        <v>199584</v>
      </c>
      <c r="D23" s="9">
        <v>632084</v>
      </c>
      <c r="E23" s="9">
        <v>632084</v>
      </c>
      <c r="F23" s="9">
        <v>587786.69999999995</v>
      </c>
      <c r="G23" s="9">
        <v>0</v>
      </c>
      <c r="H23" s="9">
        <v>587786.69999999995</v>
      </c>
      <c r="I23" s="9">
        <v>0</v>
      </c>
      <c r="J23" s="9">
        <v>0</v>
      </c>
      <c r="K23" s="9">
        <f t="shared" si="1"/>
        <v>44297.300000000047</v>
      </c>
      <c r="L23" s="9">
        <f t="shared" si="2"/>
        <v>44297.300000000047</v>
      </c>
      <c r="M23" s="9">
        <f t="shared" si="3"/>
        <v>92.991865005284097</v>
      </c>
    </row>
    <row r="24" spans="1:13" ht="15.75" hidden="1">
      <c r="A24" s="10" t="s">
        <v>29</v>
      </c>
      <c r="B24" s="17" t="s">
        <v>30</v>
      </c>
      <c r="C24" s="9">
        <v>0</v>
      </c>
      <c r="D24" s="9">
        <v>2000</v>
      </c>
      <c r="E24" s="9">
        <v>2000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f t="shared" si="1"/>
        <v>2000</v>
      </c>
      <c r="L24" s="9">
        <f t="shared" si="2"/>
        <v>2000</v>
      </c>
      <c r="M24" s="9">
        <f t="shared" si="3"/>
        <v>0</v>
      </c>
    </row>
    <row r="25" spans="1:13" ht="31.5" hidden="1">
      <c r="A25" s="10" t="s">
        <v>31</v>
      </c>
      <c r="B25" s="17" t="s">
        <v>32</v>
      </c>
      <c r="C25" s="9">
        <v>490149</v>
      </c>
      <c r="D25" s="9">
        <v>661529</v>
      </c>
      <c r="E25" s="9">
        <v>661529</v>
      </c>
      <c r="F25" s="9">
        <v>434688.17</v>
      </c>
      <c r="G25" s="9">
        <v>0</v>
      </c>
      <c r="H25" s="9">
        <v>434688.17</v>
      </c>
      <c r="I25" s="9">
        <v>0</v>
      </c>
      <c r="J25" s="9">
        <v>0</v>
      </c>
      <c r="K25" s="9">
        <f t="shared" si="1"/>
        <v>226840.83000000002</v>
      </c>
      <c r="L25" s="9">
        <f t="shared" si="2"/>
        <v>226840.83000000002</v>
      </c>
      <c r="M25" s="9">
        <f t="shared" si="3"/>
        <v>65.709616660796428</v>
      </c>
    </row>
    <row r="26" spans="1:13" ht="15.75" hidden="1">
      <c r="A26" s="10" t="s">
        <v>33</v>
      </c>
      <c r="B26" s="17" t="s">
        <v>34</v>
      </c>
      <c r="C26" s="9">
        <v>0</v>
      </c>
      <c r="D26" s="9">
        <v>99920</v>
      </c>
      <c r="E26" s="9">
        <v>99920</v>
      </c>
      <c r="F26" s="9">
        <v>99920</v>
      </c>
      <c r="G26" s="9">
        <v>0</v>
      </c>
      <c r="H26" s="9">
        <v>99920</v>
      </c>
      <c r="I26" s="9">
        <v>0</v>
      </c>
      <c r="J26" s="9">
        <v>0</v>
      </c>
      <c r="K26" s="9">
        <f t="shared" si="1"/>
        <v>0</v>
      </c>
      <c r="L26" s="9">
        <f t="shared" si="2"/>
        <v>0</v>
      </c>
      <c r="M26" s="9">
        <f t="shared" si="3"/>
        <v>100</v>
      </c>
    </row>
    <row r="27" spans="1:13" ht="31.5" hidden="1">
      <c r="A27" s="10" t="s">
        <v>35</v>
      </c>
      <c r="B27" s="17" t="s">
        <v>36</v>
      </c>
      <c r="C27" s="9">
        <v>14284</v>
      </c>
      <c r="D27" s="9">
        <v>14284</v>
      </c>
      <c r="E27" s="9">
        <v>14284</v>
      </c>
      <c r="F27" s="9">
        <v>14284</v>
      </c>
      <c r="G27" s="9">
        <v>0</v>
      </c>
      <c r="H27" s="9">
        <v>14284</v>
      </c>
      <c r="I27" s="9">
        <v>0</v>
      </c>
      <c r="J27" s="9">
        <v>0</v>
      </c>
      <c r="K27" s="9">
        <f t="shared" si="1"/>
        <v>0</v>
      </c>
      <c r="L27" s="9">
        <f t="shared" si="2"/>
        <v>0</v>
      </c>
      <c r="M27" s="9">
        <f t="shared" si="3"/>
        <v>100</v>
      </c>
    </row>
    <row r="28" spans="1:13" ht="15.75" hidden="1">
      <c r="A28" s="10" t="s">
        <v>37</v>
      </c>
      <c r="B28" s="17" t="s">
        <v>38</v>
      </c>
      <c r="C28" s="9">
        <v>75020</v>
      </c>
      <c r="D28" s="9">
        <v>115020</v>
      </c>
      <c r="E28" s="9">
        <v>115020</v>
      </c>
      <c r="F28" s="9">
        <v>104332.62</v>
      </c>
      <c r="G28" s="9">
        <v>0</v>
      </c>
      <c r="H28" s="9">
        <v>104332.62</v>
      </c>
      <c r="I28" s="9">
        <v>0</v>
      </c>
      <c r="J28" s="9">
        <v>0</v>
      </c>
      <c r="K28" s="9">
        <f t="shared" si="1"/>
        <v>10687.380000000005</v>
      </c>
      <c r="L28" s="9">
        <f t="shared" si="2"/>
        <v>10687.380000000005</v>
      </c>
      <c r="M28" s="9">
        <f t="shared" si="3"/>
        <v>90.708242044861763</v>
      </c>
    </row>
    <row r="29" spans="1:13" ht="15.75" hidden="1">
      <c r="A29" s="10" t="s">
        <v>39</v>
      </c>
      <c r="B29" s="17" t="s">
        <v>40</v>
      </c>
      <c r="C29" s="9">
        <v>400845</v>
      </c>
      <c r="D29" s="9">
        <v>432305</v>
      </c>
      <c r="E29" s="9">
        <v>432305</v>
      </c>
      <c r="F29" s="9">
        <v>216151.55</v>
      </c>
      <c r="G29" s="9">
        <v>0</v>
      </c>
      <c r="H29" s="9">
        <v>216151.55</v>
      </c>
      <c r="I29" s="9">
        <v>0</v>
      </c>
      <c r="J29" s="9">
        <v>0</v>
      </c>
      <c r="K29" s="9">
        <f t="shared" si="1"/>
        <v>216153.45</v>
      </c>
      <c r="L29" s="9">
        <f t="shared" si="2"/>
        <v>216153.45</v>
      </c>
      <c r="M29" s="9">
        <f t="shared" si="3"/>
        <v>49.999780247741754</v>
      </c>
    </row>
    <row r="30" spans="1:13" ht="15.75" hidden="1">
      <c r="A30" s="10" t="s">
        <v>41</v>
      </c>
      <c r="B30" s="17" t="s">
        <v>42</v>
      </c>
      <c r="C30" s="9">
        <v>50000</v>
      </c>
      <c r="D30" s="9">
        <v>20000</v>
      </c>
      <c r="E30" s="9">
        <v>20000</v>
      </c>
      <c r="F30" s="9">
        <v>10590.96</v>
      </c>
      <c r="G30" s="9">
        <v>0</v>
      </c>
      <c r="H30" s="9">
        <v>10590.96</v>
      </c>
      <c r="I30" s="9">
        <v>0</v>
      </c>
      <c r="J30" s="9">
        <v>0</v>
      </c>
      <c r="K30" s="9">
        <f t="shared" si="1"/>
        <v>9409.0400000000009</v>
      </c>
      <c r="L30" s="9">
        <f t="shared" si="2"/>
        <v>9409.0400000000009</v>
      </c>
      <c r="M30" s="9">
        <f t="shared" si="3"/>
        <v>52.954799999999992</v>
      </c>
    </row>
    <row r="31" spans="1:13" ht="15.75">
      <c r="A31" s="10" t="s">
        <v>43</v>
      </c>
      <c r="B31" s="17" t="s">
        <v>44</v>
      </c>
      <c r="C31" s="9">
        <v>7045006</v>
      </c>
      <c r="D31" s="9">
        <v>8264102</v>
      </c>
      <c r="E31" s="9">
        <v>8264102</v>
      </c>
      <c r="F31" s="9">
        <v>8093222.7400000002</v>
      </c>
      <c r="G31" s="9">
        <v>0</v>
      </c>
      <c r="H31" s="9">
        <v>8093222.7400000002</v>
      </c>
      <c r="I31" s="9">
        <v>0</v>
      </c>
      <c r="J31" s="9">
        <v>0</v>
      </c>
      <c r="K31" s="9">
        <f t="shared" si="1"/>
        <v>170879.25999999978</v>
      </c>
      <c r="L31" s="9">
        <f t="shared" si="2"/>
        <v>170879.25999999978</v>
      </c>
      <c r="M31" s="9">
        <f t="shared" si="3"/>
        <v>97.932270681073391</v>
      </c>
    </row>
    <row r="32" spans="1:13" ht="15.75" hidden="1">
      <c r="A32" s="10" t="s">
        <v>13</v>
      </c>
      <c r="B32" s="17" t="s">
        <v>14</v>
      </c>
      <c r="C32" s="9">
        <v>7045006</v>
      </c>
      <c r="D32" s="9">
        <v>8264102</v>
      </c>
      <c r="E32" s="9">
        <v>8264102</v>
      </c>
      <c r="F32" s="9">
        <v>8093222.7400000002</v>
      </c>
      <c r="G32" s="9">
        <v>0</v>
      </c>
      <c r="H32" s="9">
        <v>8093222.7400000002</v>
      </c>
      <c r="I32" s="9">
        <v>0</v>
      </c>
      <c r="J32" s="9">
        <v>0</v>
      </c>
      <c r="K32" s="9">
        <f t="shared" si="1"/>
        <v>170879.25999999978</v>
      </c>
      <c r="L32" s="9">
        <f t="shared" si="2"/>
        <v>170879.25999999978</v>
      </c>
      <c r="M32" s="9">
        <f t="shared" si="3"/>
        <v>97.932270681073391</v>
      </c>
    </row>
    <row r="33" spans="1:13" ht="31.5" hidden="1">
      <c r="A33" s="10" t="s">
        <v>15</v>
      </c>
      <c r="B33" s="17" t="s">
        <v>16</v>
      </c>
      <c r="C33" s="9">
        <v>5128221</v>
      </c>
      <c r="D33" s="9">
        <v>5487080</v>
      </c>
      <c r="E33" s="9">
        <v>5487080</v>
      </c>
      <c r="F33" s="9">
        <v>5485722.4900000002</v>
      </c>
      <c r="G33" s="9">
        <v>0</v>
      </c>
      <c r="H33" s="9">
        <v>5485722.4900000002</v>
      </c>
      <c r="I33" s="9">
        <v>0</v>
      </c>
      <c r="J33" s="9">
        <v>0</v>
      </c>
      <c r="K33" s="9">
        <f t="shared" si="1"/>
        <v>1357.5099999997765</v>
      </c>
      <c r="L33" s="9">
        <f t="shared" si="2"/>
        <v>1357.5099999997765</v>
      </c>
      <c r="M33" s="9">
        <f t="shared" si="3"/>
        <v>99.97525988321658</v>
      </c>
    </row>
    <row r="34" spans="1:13" ht="15.75" hidden="1">
      <c r="A34" s="10" t="s">
        <v>17</v>
      </c>
      <c r="B34" s="17" t="s">
        <v>18</v>
      </c>
      <c r="C34" s="9">
        <v>3762452</v>
      </c>
      <c r="D34" s="9">
        <v>4497952</v>
      </c>
      <c r="E34" s="9">
        <v>4497952</v>
      </c>
      <c r="F34" s="9">
        <v>4496952</v>
      </c>
      <c r="G34" s="9">
        <v>0</v>
      </c>
      <c r="H34" s="9">
        <v>4496952</v>
      </c>
      <c r="I34" s="9">
        <v>0</v>
      </c>
      <c r="J34" s="9">
        <v>0</v>
      </c>
      <c r="K34" s="9">
        <f t="shared" si="1"/>
        <v>1000</v>
      </c>
      <c r="L34" s="9">
        <f t="shared" si="2"/>
        <v>1000</v>
      </c>
      <c r="M34" s="9">
        <f t="shared" si="3"/>
        <v>99.977767659592629</v>
      </c>
    </row>
    <row r="35" spans="1:13" ht="15.75" hidden="1">
      <c r="A35" s="10" t="s">
        <v>19</v>
      </c>
      <c r="B35" s="17" t="s">
        <v>20</v>
      </c>
      <c r="C35" s="9">
        <v>3762452</v>
      </c>
      <c r="D35" s="9">
        <v>4497952</v>
      </c>
      <c r="E35" s="9">
        <v>4497952</v>
      </c>
      <c r="F35" s="9">
        <v>4496952</v>
      </c>
      <c r="G35" s="9">
        <v>0</v>
      </c>
      <c r="H35" s="9">
        <v>4496952</v>
      </c>
      <c r="I35" s="9">
        <v>0</v>
      </c>
      <c r="J35" s="9">
        <v>0</v>
      </c>
      <c r="K35" s="9">
        <f t="shared" si="1"/>
        <v>1000</v>
      </c>
      <c r="L35" s="9">
        <f t="shared" si="2"/>
        <v>1000</v>
      </c>
      <c r="M35" s="9">
        <f t="shared" si="3"/>
        <v>99.977767659592629</v>
      </c>
    </row>
    <row r="36" spans="1:13" ht="15.75" hidden="1">
      <c r="A36" s="10" t="s">
        <v>21</v>
      </c>
      <c r="B36" s="17" t="s">
        <v>22</v>
      </c>
      <c r="C36" s="9">
        <v>1365769</v>
      </c>
      <c r="D36" s="9">
        <v>989128</v>
      </c>
      <c r="E36" s="9">
        <v>989128</v>
      </c>
      <c r="F36" s="9">
        <v>988770.49</v>
      </c>
      <c r="G36" s="9">
        <v>0</v>
      </c>
      <c r="H36" s="9">
        <v>988770.49</v>
      </c>
      <c r="I36" s="9">
        <v>0</v>
      </c>
      <c r="J36" s="9">
        <v>0</v>
      </c>
      <c r="K36" s="9">
        <f t="shared" si="1"/>
        <v>357.51000000000931</v>
      </c>
      <c r="L36" s="9">
        <f t="shared" si="2"/>
        <v>357.51000000000931</v>
      </c>
      <c r="M36" s="9">
        <f t="shared" si="3"/>
        <v>99.963856042898385</v>
      </c>
    </row>
    <row r="37" spans="1:13" ht="15.75" hidden="1">
      <c r="A37" s="10" t="s">
        <v>23</v>
      </c>
      <c r="B37" s="17" t="s">
        <v>24</v>
      </c>
      <c r="C37" s="9">
        <v>1916785</v>
      </c>
      <c r="D37" s="9">
        <v>2777022</v>
      </c>
      <c r="E37" s="9">
        <v>2777022</v>
      </c>
      <c r="F37" s="9">
        <v>2607500.25</v>
      </c>
      <c r="G37" s="9">
        <v>0</v>
      </c>
      <c r="H37" s="9">
        <v>2607500.25</v>
      </c>
      <c r="I37" s="9">
        <v>0</v>
      </c>
      <c r="J37" s="9">
        <v>0</v>
      </c>
      <c r="K37" s="9">
        <f t="shared" si="1"/>
        <v>169521.75</v>
      </c>
      <c r="L37" s="9">
        <f t="shared" si="2"/>
        <v>169521.75</v>
      </c>
      <c r="M37" s="9">
        <f t="shared" si="3"/>
        <v>93.895556102904479</v>
      </c>
    </row>
    <row r="38" spans="1:13" ht="31.5" hidden="1">
      <c r="A38" s="10" t="s">
        <v>25</v>
      </c>
      <c r="B38" s="17" t="s">
        <v>26</v>
      </c>
      <c r="C38" s="9">
        <v>28921</v>
      </c>
      <c r="D38" s="9">
        <v>208162</v>
      </c>
      <c r="E38" s="9">
        <v>208162</v>
      </c>
      <c r="F38" s="9">
        <v>208043.75</v>
      </c>
      <c r="G38" s="9">
        <v>0</v>
      </c>
      <c r="H38" s="9">
        <v>208043.75</v>
      </c>
      <c r="I38" s="9">
        <v>0</v>
      </c>
      <c r="J38" s="9">
        <v>0</v>
      </c>
      <c r="K38" s="9">
        <f t="shared" si="1"/>
        <v>118.25</v>
      </c>
      <c r="L38" s="9">
        <f t="shared" si="2"/>
        <v>118.25</v>
      </c>
      <c r="M38" s="9">
        <f t="shared" si="3"/>
        <v>99.943193282155235</v>
      </c>
    </row>
    <row r="39" spans="1:13" ht="15.75" hidden="1">
      <c r="A39" s="10" t="s">
        <v>45</v>
      </c>
      <c r="B39" s="17" t="s">
        <v>46</v>
      </c>
      <c r="C39" s="9">
        <v>527698</v>
      </c>
      <c r="D39" s="9">
        <v>700544</v>
      </c>
      <c r="E39" s="9">
        <v>700544</v>
      </c>
      <c r="F39" s="9">
        <v>636683.93000000005</v>
      </c>
      <c r="G39" s="9">
        <v>0</v>
      </c>
      <c r="H39" s="9">
        <v>636683.93000000005</v>
      </c>
      <c r="I39" s="9">
        <v>0</v>
      </c>
      <c r="J39" s="9">
        <v>0</v>
      </c>
      <c r="K39" s="9">
        <f t="shared" si="1"/>
        <v>63860.069999999949</v>
      </c>
      <c r="L39" s="9">
        <f t="shared" si="2"/>
        <v>63860.069999999949</v>
      </c>
      <c r="M39" s="9">
        <f t="shared" si="3"/>
        <v>90.884217122693229</v>
      </c>
    </row>
    <row r="40" spans="1:13" ht="15.75" hidden="1">
      <c r="A40" s="10" t="s">
        <v>27</v>
      </c>
      <c r="B40" s="17" t="s">
        <v>28</v>
      </c>
      <c r="C40" s="9">
        <v>20660</v>
      </c>
      <c r="D40" s="9">
        <v>190660</v>
      </c>
      <c r="E40" s="9">
        <v>190660</v>
      </c>
      <c r="F40" s="9">
        <v>190344.45</v>
      </c>
      <c r="G40" s="9">
        <v>0</v>
      </c>
      <c r="H40" s="9">
        <v>190344.45</v>
      </c>
      <c r="I40" s="9">
        <v>0</v>
      </c>
      <c r="J40" s="9">
        <v>0</v>
      </c>
      <c r="K40" s="9">
        <f t="shared" si="1"/>
        <v>315.54999999998836</v>
      </c>
      <c r="L40" s="9">
        <f t="shared" si="2"/>
        <v>315.54999999998836</v>
      </c>
      <c r="M40" s="9">
        <f t="shared" si="3"/>
        <v>99.834495961397266</v>
      </c>
    </row>
    <row r="41" spans="1:13" ht="15.75" hidden="1">
      <c r="A41" s="10" t="s">
        <v>29</v>
      </c>
      <c r="B41" s="17" t="s">
        <v>30</v>
      </c>
      <c r="C41" s="9">
        <v>3900</v>
      </c>
      <c r="D41" s="9">
        <v>3900</v>
      </c>
      <c r="E41" s="9">
        <v>3900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f t="shared" si="1"/>
        <v>3900</v>
      </c>
      <c r="L41" s="9">
        <f t="shared" si="2"/>
        <v>3900</v>
      </c>
      <c r="M41" s="9">
        <f t="shared" si="3"/>
        <v>0</v>
      </c>
    </row>
    <row r="42" spans="1:13" ht="31.5" hidden="1">
      <c r="A42" s="10" t="s">
        <v>31</v>
      </c>
      <c r="B42" s="17" t="s">
        <v>32</v>
      </c>
      <c r="C42" s="9">
        <v>1335606</v>
      </c>
      <c r="D42" s="9">
        <v>1673756</v>
      </c>
      <c r="E42" s="9">
        <v>1673756</v>
      </c>
      <c r="F42" s="9">
        <v>1572428.12</v>
      </c>
      <c r="G42" s="9">
        <v>0</v>
      </c>
      <c r="H42" s="9">
        <v>1572428.12</v>
      </c>
      <c r="I42" s="9">
        <v>0</v>
      </c>
      <c r="J42" s="9">
        <v>0</v>
      </c>
      <c r="K42" s="9">
        <f t="shared" si="1"/>
        <v>101327.87999999989</v>
      </c>
      <c r="L42" s="9">
        <f t="shared" si="2"/>
        <v>101327.87999999989</v>
      </c>
      <c r="M42" s="9">
        <f t="shared" si="3"/>
        <v>93.94607816193043</v>
      </c>
    </row>
    <row r="43" spans="1:13" ht="15.75" hidden="1">
      <c r="A43" s="10" t="s">
        <v>33</v>
      </c>
      <c r="B43" s="17" t="s">
        <v>34</v>
      </c>
      <c r="C43" s="9">
        <v>385818</v>
      </c>
      <c r="D43" s="9">
        <v>385818</v>
      </c>
      <c r="E43" s="9">
        <v>385818</v>
      </c>
      <c r="F43" s="9">
        <v>385818</v>
      </c>
      <c r="G43" s="9">
        <v>0</v>
      </c>
      <c r="H43" s="9">
        <v>385818</v>
      </c>
      <c r="I43" s="9">
        <v>0</v>
      </c>
      <c r="J43" s="9">
        <v>0</v>
      </c>
      <c r="K43" s="9">
        <f t="shared" si="1"/>
        <v>0</v>
      </c>
      <c r="L43" s="9">
        <f t="shared" si="2"/>
        <v>0</v>
      </c>
      <c r="M43" s="9">
        <f t="shared" si="3"/>
        <v>100</v>
      </c>
    </row>
    <row r="44" spans="1:13" ht="31.5" hidden="1">
      <c r="A44" s="10" t="s">
        <v>35</v>
      </c>
      <c r="B44" s="17" t="s">
        <v>36</v>
      </c>
      <c r="C44" s="9">
        <v>23333</v>
      </c>
      <c r="D44" s="9">
        <v>23333</v>
      </c>
      <c r="E44" s="9">
        <v>23333</v>
      </c>
      <c r="F44" s="9">
        <v>23333</v>
      </c>
      <c r="G44" s="9">
        <v>0</v>
      </c>
      <c r="H44" s="9">
        <v>23333</v>
      </c>
      <c r="I44" s="9">
        <v>0</v>
      </c>
      <c r="J44" s="9">
        <v>0</v>
      </c>
      <c r="K44" s="9">
        <f t="shared" si="1"/>
        <v>0</v>
      </c>
      <c r="L44" s="9">
        <f t="shared" si="2"/>
        <v>0</v>
      </c>
      <c r="M44" s="9">
        <f t="shared" si="3"/>
        <v>100</v>
      </c>
    </row>
    <row r="45" spans="1:13" ht="15.75" hidden="1">
      <c r="A45" s="10" t="s">
        <v>37</v>
      </c>
      <c r="B45" s="17" t="s">
        <v>38</v>
      </c>
      <c r="C45" s="9">
        <v>703500</v>
      </c>
      <c r="D45" s="9">
        <v>1013500</v>
      </c>
      <c r="E45" s="9">
        <v>1013500</v>
      </c>
      <c r="F45" s="9">
        <v>1012496.26</v>
      </c>
      <c r="G45" s="9">
        <v>0</v>
      </c>
      <c r="H45" s="9">
        <v>1012496.26</v>
      </c>
      <c r="I45" s="9">
        <v>0</v>
      </c>
      <c r="J45" s="9">
        <v>0</v>
      </c>
      <c r="K45" s="9">
        <f t="shared" si="1"/>
        <v>1003.7399999999907</v>
      </c>
      <c r="L45" s="9">
        <f t="shared" si="2"/>
        <v>1003.7399999999907</v>
      </c>
      <c r="M45" s="9">
        <f t="shared" si="3"/>
        <v>99.90096299950666</v>
      </c>
    </row>
    <row r="46" spans="1:13" ht="15.75" hidden="1">
      <c r="A46" s="10" t="s">
        <v>39</v>
      </c>
      <c r="B46" s="17" t="s">
        <v>40</v>
      </c>
      <c r="C46" s="9">
        <v>222955</v>
      </c>
      <c r="D46" s="9">
        <v>251105</v>
      </c>
      <c r="E46" s="9">
        <v>251105</v>
      </c>
      <c r="F46" s="9">
        <v>150780.85999999999</v>
      </c>
      <c r="G46" s="9">
        <v>0</v>
      </c>
      <c r="H46" s="9">
        <v>150780.85999999999</v>
      </c>
      <c r="I46" s="9">
        <v>0</v>
      </c>
      <c r="J46" s="9">
        <v>0</v>
      </c>
      <c r="K46" s="9">
        <f t="shared" si="1"/>
        <v>100324.14000000001</v>
      </c>
      <c r="L46" s="9">
        <f t="shared" si="2"/>
        <v>100324.14000000001</v>
      </c>
      <c r="M46" s="9">
        <f t="shared" si="3"/>
        <v>60.046936540491025</v>
      </c>
    </row>
    <row r="47" spans="1:13" ht="64.5" customHeight="1">
      <c r="A47" s="10" t="s">
        <v>47</v>
      </c>
      <c r="B47" s="17" t="s">
        <v>48</v>
      </c>
      <c r="C47" s="9">
        <v>3523967</v>
      </c>
      <c r="D47" s="9">
        <v>3947667</v>
      </c>
      <c r="E47" s="9">
        <v>3947667</v>
      </c>
      <c r="F47" s="9">
        <v>3570121.88</v>
      </c>
      <c r="G47" s="9">
        <v>0</v>
      </c>
      <c r="H47" s="9">
        <v>3570121.88</v>
      </c>
      <c r="I47" s="9">
        <v>0</v>
      </c>
      <c r="J47" s="9">
        <v>0</v>
      </c>
      <c r="K47" s="9">
        <f t="shared" ref="K47:K78" si="4">E47-F47</f>
        <v>377545.12000000011</v>
      </c>
      <c r="L47" s="9">
        <f t="shared" ref="L47:L78" si="5">D47-F47</f>
        <v>377545.12000000011</v>
      </c>
      <c r="M47" s="9">
        <f t="shared" ref="M47:M78" si="6">IF(E47=0,0,(F47/E47)*100)</f>
        <v>90.436247028941395</v>
      </c>
    </row>
    <row r="48" spans="1:13" ht="0.75" hidden="1" customHeight="1">
      <c r="A48" s="10" t="s">
        <v>13</v>
      </c>
      <c r="B48" s="17" t="s">
        <v>14</v>
      </c>
      <c r="C48" s="9">
        <v>3523967</v>
      </c>
      <c r="D48" s="9">
        <v>3947667</v>
      </c>
      <c r="E48" s="9">
        <v>3947667</v>
      </c>
      <c r="F48" s="9">
        <v>3570121.88</v>
      </c>
      <c r="G48" s="9">
        <v>0</v>
      </c>
      <c r="H48" s="9">
        <v>3570121.88</v>
      </c>
      <c r="I48" s="9">
        <v>0</v>
      </c>
      <c r="J48" s="9">
        <v>0</v>
      </c>
      <c r="K48" s="9">
        <f t="shared" si="4"/>
        <v>377545.12000000011</v>
      </c>
      <c r="L48" s="9">
        <f t="shared" si="5"/>
        <v>377545.12000000011</v>
      </c>
      <c r="M48" s="9">
        <f t="shared" si="6"/>
        <v>90.436247028941395</v>
      </c>
    </row>
    <row r="49" spans="1:13" ht="31.5" hidden="1">
      <c r="A49" s="10" t="s">
        <v>15</v>
      </c>
      <c r="B49" s="17" t="s">
        <v>16</v>
      </c>
      <c r="C49" s="9">
        <v>2686369</v>
      </c>
      <c r="D49" s="9">
        <v>2845126</v>
      </c>
      <c r="E49" s="9">
        <v>2845126</v>
      </c>
      <c r="F49" s="9">
        <v>2693086.52</v>
      </c>
      <c r="G49" s="9">
        <v>0</v>
      </c>
      <c r="H49" s="9">
        <v>2693086.52</v>
      </c>
      <c r="I49" s="9">
        <v>0</v>
      </c>
      <c r="J49" s="9">
        <v>0</v>
      </c>
      <c r="K49" s="9">
        <f t="shared" si="4"/>
        <v>152039.47999999998</v>
      </c>
      <c r="L49" s="9">
        <f t="shared" si="5"/>
        <v>152039.47999999998</v>
      </c>
      <c r="M49" s="9">
        <f t="shared" si="6"/>
        <v>94.656142469612945</v>
      </c>
    </row>
    <row r="50" spans="1:13" ht="15.75" hidden="1">
      <c r="A50" s="10" t="s">
        <v>17</v>
      </c>
      <c r="B50" s="17" t="s">
        <v>18</v>
      </c>
      <c r="C50" s="9">
        <v>1970924</v>
      </c>
      <c r="D50" s="9">
        <v>2298924</v>
      </c>
      <c r="E50" s="9">
        <v>2298924</v>
      </c>
      <c r="F50" s="9">
        <v>2199120.58</v>
      </c>
      <c r="G50" s="9">
        <v>0</v>
      </c>
      <c r="H50" s="9">
        <v>2199120.58</v>
      </c>
      <c r="I50" s="9">
        <v>0</v>
      </c>
      <c r="J50" s="9">
        <v>0</v>
      </c>
      <c r="K50" s="9">
        <f t="shared" si="4"/>
        <v>99803.419999999925</v>
      </c>
      <c r="L50" s="9">
        <f t="shared" si="5"/>
        <v>99803.419999999925</v>
      </c>
      <c r="M50" s="9">
        <f t="shared" si="6"/>
        <v>95.658689891444865</v>
      </c>
    </row>
    <row r="51" spans="1:13" ht="15.75" hidden="1">
      <c r="A51" s="10" t="s">
        <v>19</v>
      </c>
      <c r="B51" s="17" t="s">
        <v>20</v>
      </c>
      <c r="C51" s="9">
        <v>1970924</v>
      </c>
      <c r="D51" s="9">
        <v>2298924</v>
      </c>
      <c r="E51" s="9">
        <v>2298924</v>
      </c>
      <c r="F51" s="9">
        <v>2199120.58</v>
      </c>
      <c r="G51" s="9">
        <v>0</v>
      </c>
      <c r="H51" s="9">
        <v>2199120.58</v>
      </c>
      <c r="I51" s="9">
        <v>0</v>
      </c>
      <c r="J51" s="9">
        <v>0</v>
      </c>
      <c r="K51" s="9">
        <f t="shared" si="4"/>
        <v>99803.419999999925</v>
      </c>
      <c r="L51" s="9">
        <f t="shared" si="5"/>
        <v>99803.419999999925</v>
      </c>
      <c r="M51" s="9">
        <f t="shared" si="6"/>
        <v>95.658689891444865</v>
      </c>
    </row>
    <row r="52" spans="1:13" ht="15.75" hidden="1">
      <c r="A52" s="10" t="s">
        <v>21</v>
      </c>
      <c r="B52" s="17" t="s">
        <v>22</v>
      </c>
      <c r="C52" s="9">
        <v>715445</v>
      </c>
      <c r="D52" s="9">
        <v>546202</v>
      </c>
      <c r="E52" s="9">
        <v>546202</v>
      </c>
      <c r="F52" s="9">
        <v>493965.94</v>
      </c>
      <c r="G52" s="9">
        <v>0</v>
      </c>
      <c r="H52" s="9">
        <v>493965.94</v>
      </c>
      <c r="I52" s="9">
        <v>0</v>
      </c>
      <c r="J52" s="9">
        <v>0</v>
      </c>
      <c r="K52" s="9">
        <f t="shared" si="4"/>
        <v>52236.06</v>
      </c>
      <c r="L52" s="9">
        <f t="shared" si="5"/>
        <v>52236.06</v>
      </c>
      <c r="M52" s="9">
        <f t="shared" si="6"/>
        <v>90.43649419079388</v>
      </c>
    </row>
    <row r="53" spans="1:13" ht="15.75" hidden="1">
      <c r="A53" s="10" t="s">
        <v>23</v>
      </c>
      <c r="B53" s="17" t="s">
        <v>24</v>
      </c>
      <c r="C53" s="9">
        <v>837598</v>
      </c>
      <c r="D53" s="9">
        <v>1102541</v>
      </c>
      <c r="E53" s="9">
        <v>1102541</v>
      </c>
      <c r="F53" s="9">
        <v>877035.36</v>
      </c>
      <c r="G53" s="9">
        <v>0</v>
      </c>
      <c r="H53" s="9">
        <v>877035.36</v>
      </c>
      <c r="I53" s="9">
        <v>0</v>
      </c>
      <c r="J53" s="9">
        <v>0</v>
      </c>
      <c r="K53" s="9">
        <f t="shared" si="4"/>
        <v>225505.64</v>
      </c>
      <c r="L53" s="9">
        <f t="shared" si="5"/>
        <v>225505.64</v>
      </c>
      <c r="M53" s="9">
        <f t="shared" si="6"/>
        <v>79.546734316456252</v>
      </c>
    </row>
    <row r="54" spans="1:13" ht="31.5" hidden="1">
      <c r="A54" s="10" t="s">
        <v>25</v>
      </c>
      <c r="B54" s="17" t="s">
        <v>26</v>
      </c>
      <c r="C54" s="9">
        <v>11500</v>
      </c>
      <c r="D54" s="9">
        <v>110743</v>
      </c>
      <c r="E54" s="9">
        <v>110743</v>
      </c>
      <c r="F54" s="9">
        <v>109145.61</v>
      </c>
      <c r="G54" s="9">
        <v>0</v>
      </c>
      <c r="H54" s="9">
        <v>109145.61</v>
      </c>
      <c r="I54" s="9">
        <v>0</v>
      </c>
      <c r="J54" s="9">
        <v>0</v>
      </c>
      <c r="K54" s="9">
        <f t="shared" si="4"/>
        <v>1597.3899999999994</v>
      </c>
      <c r="L54" s="9">
        <f t="shared" si="5"/>
        <v>1597.3899999999994</v>
      </c>
      <c r="M54" s="9">
        <f t="shared" si="6"/>
        <v>98.557570230172558</v>
      </c>
    </row>
    <row r="55" spans="1:13" ht="15.75" hidden="1">
      <c r="A55" s="10" t="s">
        <v>45</v>
      </c>
      <c r="B55" s="17" t="s">
        <v>46</v>
      </c>
      <c r="C55" s="9">
        <v>260500</v>
      </c>
      <c r="D55" s="9">
        <v>320240</v>
      </c>
      <c r="E55" s="9">
        <v>320240</v>
      </c>
      <c r="F55" s="9">
        <v>298421.12</v>
      </c>
      <c r="G55" s="9">
        <v>0</v>
      </c>
      <c r="H55" s="9">
        <v>298421.12</v>
      </c>
      <c r="I55" s="9">
        <v>0</v>
      </c>
      <c r="J55" s="9">
        <v>0</v>
      </c>
      <c r="K55" s="9">
        <f t="shared" si="4"/>
        <v>21818.880000000005</v>
      </c>
      <c r="L55" s="9">
        <f t="shared" si="5"/>
        <v>21818.880000000005</v>
      </c>
      <c r="M55" s="9">
        <f t="shared" si="6"/>
        <v>93.186709967524351</v>
      </c>
    </row>
    <row r="56" spans="1:13" ht="15.75" hidden="1">
      <c r="A56" s="10" t="s">
        <v>27</v>
      </c>
      <c r="B56" s="17" t="s">
        <v>28</v>
      </c>
      <c r="C56" s="9">
        <v>15865</v>
      </c>
      <c r="D56" s="9">
        <v>21865</v>
      </c>
      <c r="E56" s="9">
        <v>21865</v>
      </c>
      <c r="F56" s="9">
        <v>21812.03</v>
      </c>
      <c r="G56" s="9">
        <v>0</v>
      </c>
      <c r="H56" s="9">
        <v>21812.03</v>
      </c>
      <c r="I56" s="9">
        <v>0</v>
      </c>
      <c r="J56" s="9">
        <v>0</v>
      </c>
      <c r="K56" s="9">
        <f t="shared" si="4"/>
        <v>52.970000000001164</v>
      </c>
      <c r="L56" s="9">
        <f t="shared" si="5"/>
        <v>52.970000000001164</v>
      </c>
      <c r="M56" s="9">
        <f t="shared" si="6"/>
        <v>99.757740681454379</v>
      </c>
    </row>
    <row r="57" spans="1:13" ht="15.75" hidden="1">
      <c r="A57" s="10" t="s">
        <v>29</v>
      </c>
      <c r="B57" s="17" t="s">
        <v>30</v>
      </c>
      <c r="C57" s="9">
        <v>2700</v>
      </c>
      <c r="D57" s="9">
        <v>2700</v>
      </c>
      <c r="E57" s="9">
        <v>2700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f t="shared" si="4"/>
        <v>2700</v>
      </c>
      <c r="L57" s="9">
        <f t="shared" si="5"/>
        <v>2700</v>
      </c>
      <c r="M57" s="9">
        <f t="shared" si="6"/>
        <v>0</v>
      </c>
    </row>
    <row r="58" spans="1:13" ht="31.5" hidden="1">
      <c r="A58" s="10" t="s">
        <v>31</v>
      </c>
      <c r="B58" s="17" t="s">
        <v>32</v>
      </c>
      <c r="C58" s="9">
        <v>547033</v>
      </c>
      <c r="D58" s="9">
        <v>646993</v>
      </c>
      <c r="E58" s="9">
        <v>646993</v>
      </c>
      <c r="F58" s="9">
        <v>447656.6</v>
      </c>
      <c r="G58" s="9">
        <v>0</v>
      </c>
      <c r="H58" s="9">
        <v>447656.6</v>
      </c>
      <c r="I58" s="9">
        <v>0</v>
      </c>
      <c r="J58" s="9">
        <v>0</v>
      </c>
      <c r="K58" s="9">
        <f t="shared" si="4"/>
        <v>199336.40000000002</v>
      </c>
      <c r="L58" s="9">
        <f t="shared" si="5"/>
        <v>199336.40000000002</v>
      </c>
      <c r="M58" s="9">
        <f t="shared" si="6"/>
        <v>69.19033127097201</v>
      </c>
    </row>
    <row r="59" spans="1:13" ht="31.5" hidden="1">
      <c r="A59" s="10" t="s">
        <v>35</v>
      </c>
      <c r="B59" s="17" t="s">
        <v>36</v>
      </c>
      <c r="C59" s="9">
        <v>15620</v>
      </c>
      <c r="D59" s="9">
        <v>15620</v>
      </c>
      <c r="E59" s="9">
        <v>15620</v>
      </c>
      <c r="F59" s="9">
        <v>15620</v>
      </c>
      <c r="G59" s="9">
        <v>0</v>
      </c>
      <c r="H59" s="9">
        <v>15620</v>
      </c>
      <c r="I59" s="9">
        <v>0</v>
      </c>
      <c r="J59" s="9">
        <v>0</v>
      </c>
      <c r="K59" s="9">
        <f t="shared" si="4"/>
        <v>0</v>
      </c>
      <c r="L59" s="9">
        <f t="shared" si="5"/>
        <v>0</v>
      </c>
      <c r="M59" s="9">
        <f t="shared" si="6"/>
        <v>100</v>
      </c>
    </row>
    <row r="60" spans="1:13" ht="15.75" hidden="1">
      <c r="A60" s="10" t="s">
        <v>37</v>
      </c>
      <c r="B60" s="17" t="s">
        <v>38</v>
      </c>
      <c r="C60" s="9">
        <v>93393</v>
      </c>
      <c r="D60" s="9">
        <v>143393</v>
      </c>
      <c r="E60" s="9">
        <v>143393</v>
      </c>
      <c r="F60" s="9">
        <v>143393</v>
      </c>
      <c r="G60" s="9">
        <v>0</v>
      </c>
      <c r="H60" s="9">
        <v>143393</v>
      </c>
      <c r="I60" s="9">
        <v>0</v>
      </c>
      <c r="J60" s="9">
        <v>0</v>
      </c>
      <c r="K60" s="9">
        <f t="shared" si="4"/>
        <v>0</v>
      </c>
      <c r="L60" s="9">
        <f t="shared" si="5"/>
        <v>0</v>
      </c>
      <c r="M60" s="9">
        <f t="shared" si="6"/>
        <v>100</v>
      </c>
    </row>
    <row r="61" spans="1:13" ht="15.75" hidden="1">
      <c r="A61" s="10" t="s">
        <v>39</v>
      </c>
      <c r="B61" s="17" t="s">
        <v>40</v>
      </c>
      <c r="C61" s="9">
        <v>438020</v>
      </c>
      <c r="D61" s="9">
        <v>487980</v>
      </c>
      <c r="E61" s="9">
        <v>487980</v>
      </c>
      <c r="F61" s="9">
        <v>288643.59999999998</v>
      </c>
      <c r="G61" s="9">
        <v>0</v>
      </c>
      <c r="H61" s="9">
        <v>288643.59999999998</v>
      </c>
      <c r="I61" s="9">
        <v>0</v>
      </c>
      <c r="J61" s="9">
        <v>0</v>
      </c>
      <c r="K61" s="9">
        <f t="shared" si="4"/>
        <v>199336.40000000002</v>
      </c>
      <c r="L61" s="9">
        <f t="shared" si="5"/>
        <v>199336.40000000002</v>
      </c>
      <c r="M61" s="9">
        <f t="shared" si="6"/>
        <v>59.150702897659734</v>
      </c>
    </row>
    <row r="62" spans="1:13" ht="15.75">
      <c r="A62" s="10" t="s">
        <v>49</v>
      </c>
      <c r="B62" s="17" t="s">
        <v>50</v>
      </c>
      <c r="C62" s="9">
        <v>4800</v>
      </c>
      <c r="D62" s="9">
        <v>24000</v>
      </c>
      <c r="E62" s="9">
        <v>24000</v>
      </c>
      <c r="F62" s="9">
        <v>24000</v>
      </c>
      <c r="G62" s="9">
        <v>0</v>
      </c>
      <c r="H62" s="9">
        <v>24000</v>
      </c>
      <c r="I62" s="9">
        <v>0</v>
      </c>
      <c r="J62" s="9">
        <v>0</v>
      </c>
      <c r="K62" s="9">
        <f t="shared" si="4"/>
        <v>0</v>
      </c>
      <c r="L62" s="9">
        <f t="shared" si="5"/>
        <v>0</v>
      </c>
      <c r="M62" s="9">
        <f t="shared" si="6"/>
        <v>100</v>
      </c>
    </row>
    <row r="63" spans="1:13" ht="15.75" hidden="1">
      <c r="A63" s="10" t="s">
        <v>13</v>
      </c>
      <c r="B63" s="17" t="s">
        <v>14</v>
      </c>
      <c r="C63" s="9">
        <v>4800</v>
      </c>
      <c r="D63" s="9">
        <v>24000</v>
      </c>
      <c r="E63" s="9">
        <v>24000</v>
      </c>
      <c r="F63" s="9">
        <v>24000</v>
      </c>
      <c r="G63" s="9">
        <v>0</v>
      </c>
      <c r="H63" s="9">
        <v>24000</v>
      </c>
      <c r="I63" s="9">
        <v>0</v>
      </c>
      <c r="J63" s="9">
        <v>0</v>
      </c>
      <c r="K63" s="9">
        <f t="shared" si="4"/>
        <v>0</v>
      </c>
      <c r="L63" s="9">
        <f t="shared" si="5"/>
        <v>0</v>
      </c>
      <c r="M63" s="9">
        <f t="shared" si="6"/>
        <v>100</v>
      </c>
    </row>
    <row r="64" spans="1:13" ht="15.75" hidden="1">
      <c r="A64" s="10" t="s">
        <v>23</v>
      </c>
      <c r="B64" s="17" t="s">
        <v>24</v>
      </c>
      <c r="C64" s="9">
        <v>4800</v>
      </c>
      <c r="D64" s="9">
        <v>24000</v>
      </c>
      <c r="E64" s="9">
        <v>24000</v>
      </c>
      <c r="F64" s="9">
        <v>24000</v>
      </c>
      <c r="G64" s="9">
        <v>0</v>
      </c>
      <c r="H64" s="9">
        <v>24000</v>
      </c>
      <c r="I64" s="9">
        <v>0</v>
      </c>
      <c r="J64" s="9">
        <v>0</v>
      </c>
      <c r="K64" s="9">
        <f t="shared" si="4"/>
        <v>0</v>
      </c>
      <c r="L64" s="9">
        <f t="shared" si="5"/>
        <v>0</v>
      </c>
      <c r="M64" s="9">
        <f t="shared" si="6"/>
        <v>100</v>
      </c>
    </row>
    <row r="65" spans="1:13" ht="47.25" hidden="1">
      <c r="A65" s="10" t="s">
        <v>51</v>
      </c>
      <c r="B65" s="17" t="s">
        <v>52</v>
      </c>
      <c r="C65" s="9">
        <v>4800</v>
      </c>
      <c r="D65" s="9">
        <v>24000</v>
      </c>
      <c r="E65" s="9">
        <v>24000</v>
      </c>
      <c r="F65" s="9">
        <v>24000</v>
      </c>
      <c r="G65" s="9">
        <v>0</v>
      </c>
      <c r="H65" s="9">
        <v>24000</v>
      </c>
      <c r="I65" s="9">
        <v>0</v>
      </c>
      <c r="J65" s="9">
        <v>0</v>
      </c>
      <c r="K65" s="9">
        <f t="shared" si="4"/>
        <v>0</v>
      </c>
      <c r="L65" s="9">
        <f t="shared" si="5"/>
        <v>0</v>
      </c>
      <c r="M65" s="9">
        <f t="shared" si="6"/>
        <v>100</v>
      </c>
    </row>
    <row r="66" spans="1:13" ht="47.25" hidden="1">
      <c r="A66" s="10" t="s">
        <v>53</v>
      </c>
      <c r="B66" s="17" t="s">
        <v>54</v>
      </c>
      <c r="C66" s="9">
        <v>4800</v>
      </c>
      <c r="D66" s="9">
        <v>24000</v>
      </c>
      <c r="E66" s="9">
        <v>24000</v>
      </c>
      <c r="F66" s="9">
        <v>24000</v>
      </c>
      <c r="G66" s="9">
        <v>0</v>
      </c>
      <c r="H66" s="9">
        <v>24000</v>
      </c>
      <c r="I66" s="9">
        <v>0</v>
      </c>
      <c r="J66" s="9">
        <v>0</v>
      </c>
      <c r="K66" s="9">
        <f t="shared" si="4"/>
        <v>0</v>
      </c>
      <c r="L66" s="9">
        <f t="shared" si="5"/>
        <v>0</v>
      </c>
      <c r="M66" s="9">
        <f t="shared" si="6"/>
        <v>100</v>
      </c>
    </row>
    <row r="67" spans="1:13" ht="39" customHeight="1">
      <c r="A67" s="10" t="s">
        <v>55</v>
      </c>
      <c r="B67" s="17" t="s">
        <v>56</v>
      </c>
      <c r="C67" s="9">
        <v>300000</v>
      </c>
      <c r="D67" s="9">
        <v>430000</v>
      </c>
      <c r="E67" s="9">
        <v>430000</v>
      </c>
      <c r="F67" s="9">
        <v>425778.56</v>
      </c>
      <c r="G67" s="9">
        <v>0</v>
      </c>
      <c r="H67" s="9">
        <v>425778.56</v>
      </c>
      <c r="I67" s="9">
        <v>0</v>
      </c>
      <c r="J67" s="9">
        <v>0</v>
      </c>
      <c r="K67" s="9">
        <f t="shared" si="4"/>
        <v>4221.4400000000023</v>
      </c>
      <c r="L67" s="9">
        <f t="shared" si="5"/>
        <v>4221.4400000000023</v>
      </c>
      <c r="M67" s="9">
        <f t="shared" si="6"/>
        <v>99.018269767441865</v>
      </c>
    </row>
    <row r="68" spans="1:13" ht="0.75" hidden="1" customHeight="1">
      <c r="A68" s="10" t="s">
        <v>13</v>
      </c>
      <c r="B68" s="17" t="s">
        <v>14</v>
      </c>
      <c r="C68" s="9">
        <v>300000</v>
      </c>
      <c r="D68" s="9">
        <v>430000</v>
      </c>
      <c r="E68" s="9">
        <v>430000</v>
      </c>
      <c r="F68" s="9">
        <v>425778.56</v>
      </c>
      <c r="G68" s="9">
        <v>0</v>
      </c>
      <c r="H68" s="9">
        <v>425778.56</v>
      </c>
      <c r="I68" s="9">
        <v>0</v>
      </c>
      <c r="J68" s="9">
        <v>0</v>
      </c>
      <c r="K68" s="9">
        <f t="shared" si="4"/>
        <v>4221.4400000000023</v>
      </c>
      <c r="L68" s="9">
        <f t="shared" si="5"/>
        <v>4221.4400000000023</v>
      </c>
      <c r="M68" s="9">
        <f t="shared" si="6"/>
        <v>99.018269767441865</v>
      </c>
    </row>
    <row r="69" spans="1:13" ht="15.75" hidden="1">
      <c r="A69" s="10" t="s">
        <v>57</v>
      </c>
      <c r="B69" s="17" t="s">
        <v>58</v>
      </c>
      <c r="C69" s="9">
        <v>300000</v>
      </c>
      <c r="D69" s="9">
        <v>430000</v>
      </c>
      <c r="E69" s="9">
        <v>430000</v>
      </c>
      <c r="F69" s="9">
        <v>425778.56</v>
      </c>
      <c r="G69" s="9">
        <v>0</v>
      </c>
      <c r="H69" s="9">
        <v>425778.56</v>
      </c>
      <c r="I69" s="9">
        <v>0</v>
      </c>
      <c r="J69" s="9">
        <v>0</v>
      </c>
      <c r="K69" s="9">
        <f t="shared" si="4"/>
        <v>4221.4400000000023</v>
      </c>
      <c r="L69" s="9">
        <f t="shared" si="5"/>
        <v>4221.4400000000023</v>
      </c>
      <c r="M69" s="9">
        <f t="shared" si="6"/>
        <v>99.018269767441865</v>
      </c>
    </row>
    <row r="70" spans="1:13" ht="15.75" hidden="1">
      <c r="A70" s="10" t="s">
        <v>59</v>
      </c>
      <c r="B70" s="17" t="s">
        <v>60</v>
      </c>
      <c r="C70" s="9">
        <v>300000</v>
      </c>
      <c r="D70" s="9">
        <v>430000</v>
      </c>
      <c r="E70" s="9">
        <v>430000</v>
      </c>
      <c r="F70" s="9">
        <v>425778.56</v>
      </c>
      <c r="G70" s="9">
        <v>0</v>
      </c>
      <c r="H70" s="9">
        <v>425778.56</v>
      </c>
      <c r="I70" s="9">
        <v>0</v>
      </c>
      <c r="J70" s="9">
        <v>0</v>
      </c>
      <c r="K70" s="9">
        <f t="shared" si="4"/>
        <v>4221.4400000000023</v>
      </c>
      <c r="L70" s="9">
        <f t="shared" si="5"/>
        <v>4221.4400000000023</v>
      </c>
      <c r="M70" s="9">
        <f t="shared" si="6"/>
        <v>99.018269767441865</v>
      </c>
    </row>
    <row r="71" spans="1:13" ht="31.5">
      <c r="A71" s="10" t="s">
        <v>61</v>
      </c>
      <c r="B71" s="17" t="s">
        <v>62</v>
      </c>
      <c r="C71" s="9">
        <v>40000</v>
      </c>
      <c r="D71" s="9">
        <v>38100</v>
      </c>
      <c r="E71" s="9">
        <v>38100</v>
      </c>
      <c r="F71" s="9">
        <v>38068.97</v>
      </c>
      <c r="G71" s="9">
        <v>0</v>
      </c>
      <c r="H71" s="9">
        <v>38068.97</v>
      </c>
      <c r="I71" s="9">
        <v>0</v>
      </c>
      <c r="J71" s="9">
        <v>0</v>
      </c>
      <c r="K71" s="9">
        <f t="shared" si="4"/>
        <v>31.029999999998836</v>
      </c>
      <c r="L71" s="9">
        <f t="shared" si="5"/>
        <v>31.029999999998836</v>
      </c>
      <c r="M71" s="9">
        <f t="shared" si="6"/>
        <v>99.918556430446188</v>
      </c>
    </row>
    <row r="72" spans="1:13" ht="15.75" hidden="1">
      <c r="A72" s="10" t="s">
        <v>13</v>
      </c>
      <c r="B72" s="17" t="s">
        <v>14</v>
      </c>
      <c r="C72" s="9">
        <v>40000</v>
      </c>
      <c r="D72" s="9">
        <v>38100</v>
      </c>
      <c r="E72" s="9">
        <v>38100</v>
      </c>
      <c r="F72" s="9">
        <v>38068.97</v>
      </c>
      <c r="G72" s="9">
        <v>0</v>
      </c>
      <c r="H72" s="9">
        <v>38068.97</v>
      </c>
      <c r="I72" s="9">
        <v>0</v>
      </c>
      <c r="J72" s="9">
        <v>0</v>
      </c>
      <c r="K72" s="9">
        <f t="shared" si="4"/>
        <v>31.029999999998836</v>
      </c>
      <c r="L72" s="9">
        <f t="shared" si="5"/>
        <v>31.029999999998836</v>
      </c>
      <c r="M72" s="9">
        <f t="shared" si="6"/>
        <v>99.918556430446188</v>
      </c>
    </row>
    <row r="73" spans="1:13" ht="15.75" hidden="1">
      <c r="A73" s="10" t="s">
        <v>23</v>
      </c>
      <c r="B73" s="17" t="s">
        <v>24</v>
      </c>
      <c r="C73" s="9">
        <v>40000</v>
      </c>
      <c r="D73" s="9">
        <v>38100</v>
      </c>
      <c r="E73" s="9">
        <v>38100</v>
      </c>
      <c r="F73" s="9">
        <v>38068.97</v>
      </c>
      <c r="G73" s="9">
        <v>0</v>
      </c>
      <c r="H73" s="9">
        <v>38068.97</v>
      </c>
      <c r="I73" s="9">
        <v>0</v>
      </c>
      <c r="J73" s="9">
        <v>0</v>
      </c>
      <c r="K73" s="9">
        <f t="shared" si="4"/>
        <v>31.029999999998836</v>
      </c>
      <c r="L73" s="9">
        <f t="shared" si="5"/>
        <v>31.029999999998836</v>
      </c>
      <c r="M73" s="9">
        <f t="shared" si="6"/>
        <v>99.918556430446188</v>
      </c>
    </row>
    <row r="74" spans="1:13" ht="47.25" hidden="1">
      <c r="A74" s="10" t="s">
        <v>51</v>
      </c>
      <c r="B74" s="17" t="s">
        <v>52</v>
      </c>
      <c r="C74" s="9">
        <v>40000</v>
      </c>
      <c r="D74" s="9">
        <v>38100</v>
      </c>
      <c r="E74" s="9">
        <v>38100</v>
      </c>
      <c r="F74" s="9">
        <v>38068.97</v>
      </c>
      <c r="G74" s="9">
        <v>0</v>
      </c>
      <c r="H74" s="9">
        <v>38068.97</v>
      </c>
      <c r="I74" s="9">
        <v>0</v>
      </c>
      <c r="J74" s="9">
        <v>0</v>
      </c>
      <c r="K74" s="9">
        <f t="shared" si="4"/>
        <v>31.029999999998836</v>
      </c>
      <c r="L74" s="9">
        <f t="shared" si="5"/>
        <v>31.029999999998836</v>
      </c>
      <c r="M74" s="9">
        <f t="shared" si="6"/>
        <v>99.918556430446188</v>
      </c>
    </row>
    <row r="75" spans="1:13" ht="47.25" hidden="1">
      <c r="A75" s="10" t="s">
        <v>53</v>
      </c>
      <c r="B75" s="17" t="s">
        <v>54</v>
      </c>
      <c r="C75" s="9">
        <v>40000</v>
      </c>
      <c r="D75" s="9">
        <v>38100</v>
      </c>
      <c r="E75" s="9">
        <v>38100</v>
      </c>
      <c r="F75" s="9">
        <v>38068.97</v>
      </c>
      <c r="G75" s="9">
        <v>0</v>
      </c>
      <c r="H75" s="9">
        <v>38068.97</v>
      </c>
      <c r="I75" s="9">
        <v>0</v>
      </c>
      <c r="J75" s="9">
        <v>0</v>
      </c>
      <c r="K75" s="9">
        <f t="shared" si="4"/>
        <v>31.029999999998836</v>
      </c>
      <c r="L75" s="9">
        <f t="shared" si="5"/>
        <v>31.029999999998836</v>
      </c>
      <c r="M75" s="9">
        <f t="shared" si="6"/>
        <v>99.918556430446188</v>
      </c>
    </row>
    <row r="76" spans="1:13" ht="15.75">
      <c r="A76" s="10" t="s">
        <v>63</v>
      </c>
      <c r="B76" s="17" t="s">
        <v>64</v>
      </c>
      <c r="C76" s="9">
        <v>11009125</v>
      </c>
      <c r="D76" s="9">
        <v>13492910</v>
      </c>
      <c r="E76" s="9">
        <v>13492910</v>
      </c>
      <c r="F76" s="9">
        <v>13164373.529999999</v>
      </c>
      <c r="G76" s="9">
        <v>0</v>
      </c>
      <c r="H76" s="9">
        <v>13164373.529999999</v>
      </c>
      <c r="I76" s="9">
        <v>0</v>
      </c>
      <c r="J76" s="9">
        <v>0</v>
      </c>
      <c r="K76" s="9">
        <f t="shared" si="4"/>
        <v>328536.47000000067</v>
      </c>
      <c r="L76" s="9">
        <f t="shared" si="5"/>
        <v>328536.47000000067</v>
      </c>
      <c r="M76" s="9">
        <f t="shared" si="6"/>
        <v>97.565117754435477</v>
      </c>
    </row>
    <row r="77" spans="1:13" ht="0.75" hidden="1" customHeight="1">
      <c r="A77" s="10" t="s">
        <v>13</v>
      </c>
      <c r="B77" s="17" t="s">
        <v>14</v>
      </c>
      <c r="C77" s="9">
        <v>11009125</v>
      </c>
      <c r="D77" s="9">
        <v>13492910</v>
      </c>
      <c r="E77" s="9">
        <v>13492910</v>
      </c>
      <c r="F77" s="9">
        <v>13164373.529999999</v>
      </c>
      <c r="G77" s="9">
        <v>0</v>
      </c>
      <c r="H77" s="9">
        <v>13164373.529999999</v>
      </c>
      <c r="I77" s="9">
        <v>0</v>
      </c>
      <c r="J77" s="9">
        <v>0</v>
      </c>
      <c r="K77" s="9">
        <f t="shared" si="4"/>
        <v>328536.47000000067</v>
      </c>
      <c r="L77" s="9">
        <f t="shared" si="5"/>
        <v>328536.47000000067</v>
      </c>
      <c r="M77" s="9">
        <f t="shared" si="6"/>
        <v>97.565117754435477</v>
      </c>
    </row>
    <row r="78" spans="1:13" ht="31.5" hidden="1">
      <c r="A78" s="10" t="s">
        <v>15</v>
      </c>
      <c r="B78" s="17" t="s">
        <v>16</v>
      </c>
      <c r="C78" s="9">
        <v>981360</v>
      </c>
      <c r="D78" s="9">
        <v>496200</v>
      </c>
      <c r="E78" s="9">
        <v>496200</v>
      </c>
      <c r="F78" s="9">
        <v>415009.83999999997</v>
      </c>
      <c r="G78" s="9">
        <v>0</v>
      </c>
      <c r="H78" s="9">
        <v>415009.83999999997</v>
      </c>
      <c r="I78" s="9">
        <v>0</v>
      </c>
      <c r="J78" s="9">
        <v>0</v>
      </c>
      <c r="K78" s="9">
        <f t="shared" si="4"/>
        <v>81190.160000000033</v>
      </c>
      <c r="L78" s="9">
        <f t="shared" si="5"/>
        <v>81190.160000000033</v>
      </c>
      <c r="M78" s="9">
        <f t="shared" si="6"/>
        <v>83.637613865376863</v>
      </c>
    </row>
    <row r="79" spans="1:13" ht="15.75" hidden="1">
      <c r="A79" s="10" t="s">
        <v>17</v>
      </c>
      <c r="B79" s="17" t="s">
        <v>18</v>
      </c>
      <c r="C79" s="9">
        <v>720000</v>
      </c>
      <c r="D79" s="9">
        <v>390000</v>
      </c>
      <c r="E79" s="9">
        <v>390000</v>
      </c>
      <c r="F79" s="9">
        <v>340172</v>
      </c>
      <c r="G79" s="9">
        <v>0</v>
      </c>
      <c r="H79" s="9">
        <v>340172</v>
      </c>
      <c r="I79" s="9">
        <v>0</v>
      </c>
      <c r="J79" s="9">
        <v>0</v>
      </c>
      <c r="K79" s="9">
        <f t="shared" ref="K79:K110" si="7">E79-F79</f>
        <v>49828</v>
      </c>
      <c r="L79" s="9">
        <f t="shared" ref="L79:L110" si="8">D79-F79</f>
        <v>49828</v>
      </c>
      <c r="M79" s="9">
        <f t="shared" ref="M79:M110" si="9">IF(E79=0,0,(F79/E79)*100)</f>
        <v>87.223589743589741</v>
      </c>
    </row>
    <row r="80" spans="1:13" ht="15.75" hidden="1">
      <c r="A80" s="10" t="s">
        <v>19</v>
      </c>
      <c r="B80" s="17" t="s">
        <v>20</v>
      </c>
      <c r="C80" s="9">
        <v>720000</v>
      </c>
      <c r="D80" s="9">
        <v>390000</v>
      </c>
      <c r="E80" s="9">
        <v>390000</v>
      </c>
      <c r="F80" s="9">
        <v>340172</v>
      </c>
      <c r="G80" s="9">
        <v>0</v>
      </c>
      <c r="H80" s="9">
        <v>340172</v>
      </c>
      <c r="I80" s="9">
        <v>0</v>
      </c>
      <c r="J80" s="9">
        <v>0</v>
      </c>
      <c r="K80" s="9">
        <f t="shared" si="7"/>
        <v>49828</v>
      </c>
      <c r="L80" s="9">
        <f t="shared" si="8"/>
        <v>49828</v>
      </c>
      <c r="M80" s="9">
        <f t="shared" si="9"/>
        <v>87.223589743589741</v>
      </c>
    </row>
    <row r="81" spans="1:13" ht="15.75" hidden="1">
      <c r="A81" s="10" t="s">
        <v>21</v>
      </c>
      <c r="B81" s="17" t="s">
        <v>22</v>
      </c>
      <c r="C81" s="9">
        <v>261360</v>
      </c>
      <c r="D81" s="9">
        <v>106200</v>
      </c>
      <c r="E81" s="9">
        <v>106200</v>
      </c>
      <c r="F81" s="9">
        <v>74837.84</v>
      </c>
      <c r="G81" s="9">
        <v>0</v>
      </c>
      <c r="H81" s="9">
        <v>74837.84</v>
      </c>
      <c r="I81" s="9">
        <v>0</v>
      </c>
      <c r="J81" s="9">
        <v>0</v>
      </c>
      <c r="K81" s="9">
        <f t="shared" si="7"/>
        <v>31362.160000000003</v>
      </c>
      <c r="L81" s="9">
        <f t="shared" si="8"/>
        <v>31362.160000000003</v>
      </c>
      <c r="M81" s="9">
        <f t="shared" si="9"/>
        <v>70.468775894538609</v>
      </c>
    </row>
    <row r="82" spans="1:13" ht="15.75" hidden="1">
      <c r="A82" s="10" t="s">
        <v>23</v>
      </c>
      <c r="B82" s="17" t="s">
        <v>24</v>
      </c>
      <c r="C82" s="9">
        <v>6027765</v>
      </c>
      <c r="D82" s="9">
        <v>8496710</v>
      </c>
      <c r="E82" s="9">
        <v>8496710</v>
      </c>
      <c r="F82" s="9">
        <v>8249363.7000000002</v>
      </c>
      <c r="G82" s="9">
        <v>0</v>
      </c>
      <c r="H82" s="9">
        <v>8249363.7000000002</v>
      </c>
      <c r="I82" s="9">
        <v>0</v>
      </c>
      <c r="J82" s="9">
        <v>0</v>
      </c>
      <c r="K82" s="9">
        <f t="shared" si="7"/>
        <v>247346.29999999981</v>
      </c>
      <c r="L82" s="9">
        <f t="shared" si="8"/>
        <v>247346.29999999981</v>
      </c>
      <c r="M82" s="9">
        <f t="shared" si="9"/>
        <v>97.08891676896117</v>
      </c>
    </row>
    <row r="83" spans="1:13" ht="31.5" hidden="1">
      <c r="A83" s="10" t="s">
        <v>25</v>
      </c>
      <c r="B83" s="17" t="s">
        <v>26</v>
      </c>
      <c r="C83" s="9">
        <v>1400000</v>
      </c>
      <c r="D83" s="9">
        <v>1528360</v>
      </c>
      <c r="E83" s="9">
        <v>1528360</v>
      </c>
      <c r="F83" s="9">
        <v>1471008.83</v>
      </c>
      <c r="G83" s="9">
        <v>0</v>
      </c>
      <c r="H83" s="9">
        <v>1471008.83</v>
      </c>
      <c r="I83" s="9">
        <v>0</v>
      </c>
      <c r="J83" s="9">
        <v>0</v>
      </c>
      <c r="K83" s="9">
        <f t="shared" si="7"/>
        <v>57351.169999999925</v>
      </c>
      <c r="L83" s="9">
        <f t="shared" si="8"/>
        <v>57351.169999999925</v>
      </c>
      <c r="M83" s="9">
        <f t="shared" si="9"/>
        <v>96.247535266560234</v>
      </c>
    </row>
    <row r="84" spans="1:13" ht="15.75" hidden="1">
      <c r="A84" s="10" t="s">
        <v>27</v>
      </c>
      <c r="B84" s="17" t="s">
        <v>28</v>
      </c>
      <c r="C84" s="9">
        <v>4477765</v>
      </c>
      <c r="D84" s="9">
        <v>6768350</v>
      </c>
      <c r="E84" s="9">
        <v>6768350</v>
      </c>
      <c r="F84" s="9">
        <v>6578354.8700000001</v>
      </c>
      <c r="G84" s="9">
        <v>0</v>
      </c>
      <c r="H84" s="9">
        <v>6578354.8700000001</v>
      </c>
      <c r="I84" s="9">
        <v>0</v>
      </c>
      <c r="J84" s="9">
        <v>0</v>
      </c>
      <c r="K84" s="9">
        <f t="shared" si="7"/>
        <v>189995.12999999989</v>
      </c>
      <c r="L84" s="9">
        <f t="shared" si="8"/>
        <v>189995.12999999989</v>
      </c>
      <c r="M84" s="9">
        <f t="shared" si="9"/>
        <v>97.19288851788103</v>
      </c>
    </row>
    <row r="85" spans="1:13" ht="31.5" hidden="1">
      <c r="A85" s="10" t="s">
        <v>31</v>
      </c>
      <c r="B85" s="17" t="s">
        <v>32</v>
      </c>
      <c r="C85" s="9">
        <v>150000</v>
      </c>
      <c r="D85" s="9">
        <v>200000</v>
      </c>
      <c r="E85" s="9">
        <v>200000</v>
      </c>
      <c r="F85" s="9">
        <v>200000</v>
      </c>
      <c r="G85" s="9">
        <v>0</v>
      </c>
      <c r="H85" s="9">
        <v>200000</v>
      </c>
      <c r="I85" s="9">
        <v>0</v>
      </c>
      <c r="J85" s="9">
        <v>0</v>
      </c>
      <c r="K85" s="9">
        <f t="shared" si="7"/>
        <v>0</v>
      </c>
      <c r="L85" s="9">
        <f t="shared" si="8"/>
        <v>0</v>
      </c>
      <c r="M85" s="9">
        <f t="shared" si="9"/>
        <v>100</v>
      </c>
    </row>
    <row r="86" spans="1:13" ht="15.75" hidden="1">
      <c r="A86" s="10" t="s">
        <v>37</v>
      </c>
      <c r="B86" s="17" t="s">
        <v>38</v>
      </c>
      <c r="C86" s="9">
        <v>150000</v>
      </c>
      <c r="D86" s="9">
        <v>200000</v>
      </c>
      <c r="E86" s="9">
        <v>200000</v>
      </c>
      <c r="F86" s="9">
        <v>200000</v>
      </c>
      <c r="G86" s="9">
        <v>0</v>
      </c>
      <c r="H86" s="9">
        <v>200000</v>
      </c>
      <c r="I86" s="9">
        <v>0</v>
      </c>
      <c r="J86" s="9">
        <v>0</v>
      </c>
      <c r="K86" s="9">
        <f t="shared" si="7"/>
        <v>0</v>
      </c>
      <c r="L86" s="9">
        <f t="shared" si="8"/>
        <v>0</v>
      </c>
      <c r="M86" s="9">
        <f t="shared" si="9"/>
        <v>100</v>
      </c>
    </row>
    <row r="87" spans="1:13" ht="15.75" hidden="1">
      <c r="A87" s="10" t="s">
        <v>65</v>
      </c>
      <c r="B87" s="17" t="s">
        <v>66</v>
      </c>
      <c r="C87" s="9">
        <v>4000000</v>
      </c>
      <c r="D87" s="9">
        <v>4500000</v>
      </c>
      <c r="E87" s="9">
        <v>4500000</v>
      </c>
      <c r="F87" s="9">
        <v>4499999.99</v>
      </c>
      <c r="G87" s="9">
        <v>0</v>
      </c>
      <c r="H87" s="9">
        <v>4499999.99</v>
      </c>
      <c r="I87" s="9">
        <v>0</v>
      </c>
      <c r="J87" s="9">
        <v>0</v>
      </c>
      <c r="K87" s="9">
        <f t="shared" si="7"/>
        <v>9.9999997764825821E-3</v>
      </c>
      <c r="L87" s="9">
        <f t="shared" si="8"/>
        <v>9.9999997764825821E-3</v>
      </c>
      <c r="M87" s="9">
        <f t="shared" si="9"/>
        <v>99.999999777777788</v>
      </c>
    </row>
    <row r="88" spans="1:13" ht="47.25" hidden="1">
      <c r="A88" s="10" t="s">
        <v>67</v>
      </c>
      <c r="B88" s="17" t="s">
        <v>68</v>
      </c>
      <c r="C88" s="9">
        <v>4000000</v>
      </c>
      <c r="D88" s="9">
        <v>4500000</v>
      </c>
      <c r="E88" s="9">
        <v>4500000</v>
      </c>
      <c r="F88" s="9">
        <v>4499999.99</v>
      </c>
      <c r="G88" s="9">
        <v>0</v>
      </c>
      <c r="H88" s="9">
        <v>4499999.99</v>
      </c>
      <c r="I88" s="9">
        <v>0</v>
      </c>
      <c r="J88" s="9">
        <v>0</v>
      </c>
      <c r="K88" s="9">
        <f t="shared" si="7"/>
        <v>9.9999997764825821E-3</v>
      </c>
      <c r="L88" s="9">
        <f t="shared" si="8"/>
        <v>9.9999997764825821E-3</v>
      </c>
      <c r="M88" s="9">
        <f t="shared" si="9"/>
        <v>99.999999777777788</v>
      </c>
    </row>
    <row r="89" spans="1:13" ht="31.5">
      <c r="A89" s="10" t="s">
        <v>69</v>
      </c>
      <c r="B89" s="17" t="s">
        <v>70</v>
      </c>
      <c r="C89" s="9">
        <v>95000</v>
      </c>
      <c r="D89" s="9">
        <v>75000</v>
      </c>
      <c r="E89" s="9">
        <v>75000</v>
      </c>
      <c r="F89" s="9">
        <v>66151.63</v>
      </c>
      <c r="G89" s="9">
        <v>0</v>
      </c>
      <c r="H89" s="9">
        <v>66151.63</v>
      </c>
      <c r="I89" s="9">
        <v>0</v>
      </c>
      <c r="J89" s="9">
        <v>0</v>
      </c>
      <c r="K89" s="9">
        <f t="shared" si="7"/>
        <v>8848.3699999999953</v>
      </c>
      <c r="L89" s="9">
        <f t="shared" si="8"/>
        <v>8848.3699999999953</v>
      </c>
      <c r="M89" s="9">
        <f t="shared" si="9"/>
        <v>88.202173333333349</v>
      </c>
    </row>
    <row r="90" spans="1:13" ht="15.75" hidden="1">
      <c r="A90" s="10" t="s">
        <v>13</v>
      </c>
      <c r="B90" s="17" t="s">
        <v>14</v>
      </c>
      <c r="C90" s="9">
        <v>95000</v>
      </c>
      <c r="D90" s="9">
        <v>75000</v>
      </c>
      <c r="E90" s="9">
        <v>75000</v>
      </c>
      <c r="F90" s="9">
        <v>66151.63</v>
      </c>
      <c r="G90" s="9">
        <v>0</v>
      </c>
      <c r="H90" s="9">
        <v>66151.63</v>
      </c>
      <c r="I90" s="9">
        <v>0</v>
      </c>
      <c r="J90" s="9">
        <v>0</v>
      </c>
      <c r="K90" s="9">
        <f t="shared" si="7"/>
        <v>8848.3699999999953</v>
      </c>
      <c r="L90" s="9">
        <f t="shared" si="8"/>
        <v>8848.3699999999953</v>
      </c>
      <c r="M90" s="9">
        <f t="shared" si="9"/>
        <v>88.202173333333349</v>
      </c>
    </row>
    <row r="91" spans="1:13" ht="15.75" hidden="1">
      <c r="A91" s="10" t="s">
        <v>23</v>
      </c>
      <c r="B91" s="17" t="s">
        <v>24</v>
      </c>
      <c r="C91" s="9">
        <v>95000</v>
      </c>
      <c r="D91" s="9">
        <v>75000</v>
      </c>
      <c r="E91" s="9">
        <v>75000</v>
      </c>
      <c r="F91" s="9">
        <v>66151.63</v>
      </c>
      <c r="G91" s="9">
        <v>0</v>
      </c>
      <c r="H91" s="9">
        <v>66151.63</v>
      </c>
      <c r="I91" s="9">
        <v>0</v>
      </c>
      <c r="J91" s="9">
        <v>0</v>
      </c>
      <c r="K91" s="9">
        <f t="shared" si="7"/>
        <v>8848.3699999999953</v>
      </c>
      <c r="L91" s="9">
        <f t="shared" si="8"/>
        <v>8848.3699999999953</v>
      </c>
      <c r="M91" s="9">
        <f t="shared" si="9"/>
        <v>88.202173333333349</v>
      </c>
    </row>
    <row r="92" spans="1:13" ht="47.25" hidden="1">
      <c r="A92" s="10" t="s">
        <v>51</v>
      </c>
      <c r="B92" s="17" t="s">
        <v>52</v>
      </c>
      <c r="C92" s="9">
        <v>95000</v>
      </c>
      <c r="D92" s="9">
        <v>75000</v>
      </c>
      <c r="E92" s="9">
        <v>75000</v>
      </c>
      <c r="F92" s="9">
        <v>66151.63</v>
      </c>
      <c r="G92" s="9">
        <v>0</v>
      </c>
      <c r="H92" s="9">
        <v>66151.63</v>
      </c>
      <c r="I92" s="9">
        <v>0</v>
      </c>
      <c r="J92" s="9">
        <v>0</v>
      </c>
      <c r="K92" s="9">
        <f t="shared" si="7"/>
        <v>8848.3699999999953</v>
      </c>
      <c r="L92" s="9">
        <f t="shared" si="8"/>
        <v>8848.3699999999953</v>
      </c>
      <c r="M92" s="9">
        <f t="shared" si="9"/>
        <v>88.202173333333349</v>
      </c>
    </row>
    <row r="93" spans="1:13" ht="47.25" hidden="1">
      <c r="A93" s="10" t="s">
        <v>53</v>
      </c>
      <c r="B93" s="17" t="s">
        <v>54</v>
      </c>
      <c r="C93" s="9">
        <v>95000</v>
      </c>
      <c r="D93" s="9">
        <v>75000</v>
      </c>
      <c r="E93" s="9">
        <v>75000</v>
      </c>
      <c r="F93" s="9">
        <v>66151.63</v>
      </c>
      <c r="G93" s="9">
        <v>0</v>
      </c>
      <c r="H93" s="9">
        <v>66151.63</v>
      </c>
      <c r="I93" s="9">
        <v>0</v>
      </c>
      <c r="J93" s="9">
        <v>0</v>
      </c>
      <c r="K93" s="9">
        <f t="shared" si="7"/>
        <v>8848.3699999999953</v>
      </c>
      <c r="L93" s="9">
        <f t="shared" si="8"/>
        <v>8848.3699999999953</v>
      </c>
      <c r="M93" s="9">
        <f t="shared" si="9"/>
        <v>88.202173333333349</v>
      </c>
    </row>
    <row r="94" spans="1:13" ht="63">
      <c r="A94" s="10" t="s">
        <v>71</v>
      </c>
      <c r="B94" s="17" t="s">
        <v>72</v>
      </c>
      <c r="C94" s="9">
        <v>0</v>
      </c>
      <c r="D94" s="9">
        <v>200000</v>
      </c>
      <c r="E94" s="9">
        <v>200000</v>
      </c>
      <c r="F94" s="9">
        <v>200000</v>
      </c>
      <c r="G94" s="9">
        <v>0</v>
      </c>
      <c r="H94" s="9">
        <v>200000</v>
      </c>
      <c r="I94" s="9">
        <v>0</v>
      </c>
      <c r="J94" s="9">
        <v>0</v>
      </c>
      <c r="K94" s="9">
        <f t="shared" si="7"/>
        <v>0</v>
      </c>
      <c r="L94" s="9">
        <f t="shared" si="8"/>
        <v>0</v>
      </c>
      <c r="M94" s="9">
        <f t="shared" si="9"/>
        <v>100</v>
      </c>
    </row>
    <row r="95" spans="1:13" ht="15.75" hidden="1">
      <c r="A95" s="10" t="s">
        <v>13</v>
      </c>
      <c r="B95" s="17" t="s">
        <v>14</v>
      </c>
      <c r="C95" s="9">
        <v>0</v>
      </c>
      <c r="D95" s="9">
        <v>200000</v>
      </c>
      <c r="E95" s="9">
        <v>200000</v>
      </c>
      <c r="F95" s="9">
        <v>200000</v>
      </c>
      <c r="G95" s="9">
        <v>0</v>
      </c>
      <c r="H95" s="9">
        <v>200000</v>
      </c>
      <c r="I95" s="9">
        <v>0</v>
      </c>
      <c r="J95" s="9">
        <v>0</v>
      </c>
      <c r="K95" s="9">
        <f t="shared" si="7"/>
        <v>0</v>
      </c>
      <c r="L95" s="9">
        <f t="shared" si="8"/>
        <v>0</v>
      </c>
      <c r="M95" s="9">
        <f t="shared" si="9"/>
        <v>100</v>
      </c>
    </row>
    <row r="96" spans="1:13" ht="15.75" hidden="1">
      <c r="A96" s="10" t="s">
        <v>65</v>
      </c>
      <c r="B96" s="17" t="s">
        <v>66</v>
      </c>
      <c r="C96" s="9">
        <v>0</v>
      </c>
      <c r="D96" s="9">
        <v>200000</v>
      </c>
      <c r="E96" s="9">
        <v>200000</v>
      </c>
      <c r="F96" s="9">
        <v>200000</v>
      </c>
      <c r="G96" s="9">
        <v>0</v>
      </c>
      <c r="H96" s="9">
        <v>200000</v>
      </c>
      <c r="I96" s="9">
        <v>0</v>
      </c>
      <c r="J96" s="9">
        <v>0</v>
      </c>
      <c r="K96" s="9">
        <f t="shared" si="7"/>
        <v>0</v>
      </c>
      <c r="L96" s="9">
        <f t="shared" si="8"/>
        <v>0</v>
      </c>
      <c r="M96" s="9">
        <f t="shared" si="9"/>
        <v>100</v>
      </c>
    </row>
    <row r="97" spans="1:13" ht="47.25" hidden="1">
      <c r="A97" s="10" t="s">
        <v>67</v>
      </c>
      <c r="B97" s="17" t="s">
        <v>68</v>
      </c>
      <c r="C97" s="9">
        <v>0</v>
      </c>
      <c r="D97" s="9">
        <v>200000</v>
      </c>
      <c r="E97" s="9">
        <v>200000</v>
      </c>
      <c r="F97" s="9">
        <v>200000</v>
      </c>
      <c r="G97" s="9">
        <v>0</v>
      </c>
      <c r="H97" s="9">
        <v>200000</v>
      </c>
      <c r="I97" s="9">
        <v>0</v>
      </c>
      <c r="J97" s="9">
        <v>0</v>
      </c>
      <c r="K97" s="9">
        <f t="shared" si="7"/>
        <v>0</v>
      </c>
      <c r="L97" s="9">
        <f t="shared" si="8"/>
        <v>0</v>
      </c>
      <c r="M97" s="9">
        <f t="shared" si="9"/>
        <v>100</v>
      </c>
    </row>
    <row r="98" spans="1:13" ht="31.5">
      <c r="A98" s="10" t="s">
        <v>73</v>
      </c>
      <c r="B98" s="17" t="s">
        <v>74</v>
      </c>
      <c r="C98" s="9">
        <v>0</v>
      </c>
      <c r="D98" s="9">
        <v>621900</v>
      </c>
      <c r="E98" s="9">
        <v>621900</v>
      </c>
      <c r="F98" s="9">
        <v>612210.6</v>
      </c>
      <c r="G98" s="9">
        <v>0</v>
      </c>
      <c r="H98" s="9">
        <v>612210.6</v>
      </c>
      <c r="I98" s="9">
        <v>0</v>
      </c>
      <c r="J98" s="9">
        <v>0</v>
      </c>
      <c r="K98" s="9">
        <f t="shared" si="7"/>
        <v>9689.4000000000233</v>
      </c>
      <c r="L98" s="9">
        <f t="shared" si="8"/>
        <v>9689.4000000000233</v>
      </c>
      <c r="M98" s="9">
        <f t="shared" si="9"/>
        <v>98.441968162083938</v>
      </c>
    </row>
    <row r="99" spans="1:13" ht="15.75" hidden="1">
      <c r="A99" s="10" t="s">
        <v>13</v>
      </c>
      <c r="B99" s="17" t="s">
        <v>14</v>
      </c>
      <c r="C99" s="9">
        <v>0</v>
      </c>
      <c r="D99" s="9">
        <v>621900</v>
      </c>
      <c r="E99" s="9">
        <v>621900</v>
      </c>
      <c r="F99" s="9">
        <v>612210.6</v>
      </c>
      <c r="G99" s="9">
        <v>0</v>
      </c>
      <c r="H99" s="9">
        <v>612210.6</v>
      </c>
      <c r="I99" s="9">
        <v>0</v>
      </c>
      <c r="J99" s="9">
        <v>0</v>
      </c>
      <c r="K99" s="9">
        <f t="shared" si="7"/>
        <v>9689.4000000000233</v>
      </c>
      <c r="L99" s="9">
        <f t="shared" si="8"/>
        <v>9689.4000000000233</v>
      </c>
      <c r="M99" s="9">
        <f t="shared" si="9"/>
        <v>98.441968162083938</v>
      </c>
    </row>
    <row r="100" spans="1:13" ht="15.75" hidden="1">
      <c r="A100" s="10" t="s">
        <v>23</v>
      </c>
      <c r="B100" s="17" t="s">
        <v>24</v>
      </c>
      <c r="C100" s="9">
        <v>0</v>
      </c>
      <c r="D100" s="9">
        <v>621900</v>
      </c>
      <c r="E100" s="9">
        <v>621900</v>
      </c>
      <c r="F100" s="9">
        <v>612210.6</v>
      </c>
      <c r="G100" s="9">
        <v>0</v>
      </c>
      <c r="H100" s="9">
        <v>612210.6</v>
      </c>
      <c r="I100" s="9">
        <v>0</v>
      </c>
      <c r="J100" s="9">
        <v>0</v>
      </c>
      <c r="K100" s="9">
        <f t="shared" si="7"/>
        <v>9689.4000000000233</v>
      </c>
      <c r="L100" s="9">
        <f t="shared" si="8"/>
        <v>9689.4000000000233</v>
      </c>
      <c r="M100" s="9">
        <f t="shared" si="9"/>
        <v>98.441968162083938</v>
      </c>
    </row>
    <row r="101" spans="1:13" ht="47.25" hidden="1">
      <c r="A101" s="10" t="s">
        <v>51</v>
      </c>
      <c r="B101" s="17" t="s">
        <v>52</v>
      </c>
      <c r="C101" s="9">
        <v>0</v>
      </c>
      <c r="D101" s="9">
        <v>621900</v>
      </c>
      <c r="E101" s="9">
        <v>621900</v>
      </c>
      <c r="F101" s="9">
        <v>612210.6</v>
      </c>
      <c r="G101" s="9">
        <v>0</v>
      </c>
      <c r="H101" s="9">
        <v>612210.6</v>
      </c>
      <c r="I101" s="9">
        <v>0</v>
      </c>
      <c r="J101" s="9">
        <v>0</v>
      </c>
      <c r="K101" s="9">
        <f t="shared" si="7"/>
        <v>9689.4000000000233</v>
      </c>
      <c r="L101" s="9">
        <f t="shared" si="8"/>
        <v>9689.4000000000233</v>
      </c>
      <c r="M101" s="9">
        <f t="shared" si="9"/>
        <v>98.441968162083938</v>
      </c>
    </row>
    <row r="102" spans="1:13" ht="47.25" hidden="1">
      <c r="A102" s="10" t="s">
        <v>53</v>
      </c>
      <c r="B102" s="17" t="s">
        <v>54</v>
      </c>
      <c r="C102" s="9">
        <v>0</v>
      </c>
      <c r="D102" s="9">
        <v>621900</v>
      </c>
      <c r="E102" s="9">
        <v>621900</v>
      </c>
      <c r="F102" s="9">
        <v>612210.6</v>
      </c>
      <c r="G102" s="9">
        <v>0</v>
      </c>
      <c r="H102" s="9">
        <v>612210.6</v>
      </c>
      <c r="I102" s="9">
        <v>0</v>
      </c>
      <c r="J102" s="9">
        <v>0</v>
      </c>
      <c r="K102" s="9">
        <f t="shared" si="7"/>
        <v>9689.4000000000233</v>
      </c>
      <c r="L102" s="9">
        <f t="shared" si="8"/>
        <v>9689.4000000000233</v>
      </c>
      <c r="M102" s="9">
        <f t="shared" si="9"/>
        <v>98.441968162083938</v>
      </c>
    </row>
    <row r="103" spans="1:13" ht="67.5" customHeight="1">
      <c r="A103" s="10" t="s">
        <v>75</v>
      </c>
      <c r="B103" s="17" t="s">
        <v>76</v>
      </c>
      <c r="C103" s="9">
        <v>0</v>
      </c>
      <c r="D103" s="9">
        <v>20000</v>
      </c>
      <c r="E103" s="9">
        <v>20000</v>
      </c>
      <c r="F103" s="9">
        <v>20000</v>
      </c>
      <c r="G103" s="9">
        <v>0</v>
      </c>
      <c r="H103" s="9">
        <v>20000</v>
      </c>
      <c r="I103" s="9">
        <v>0</v>
      </c>
      <c r="J103" s="9">
        <v>0</v>
      </c>
      <c r="K103" s="9">
        <f t="shared" si="7"/>
        <v>0</v>
      </c>
      <c r="L103" s="9">
        <f t="shared" si="8"/>
        <v>0</v>
      </c>
      <c r="M103" s="9">
        <f t="shared" si="9"/>
        <v>100</v>
      </c>
    </row>
    <row r="104" spans="1:13" ht="15.75" hidden="1">
      <c r="A104" s="10" t="s">
        <v>13</v>
      </c>
      <c r="B104" s="17" t="s">
        <v>14</v>
      </c>
      <c r="C104" s="9">
        <v>0</v>
      </c>
      <c r="D104" s="9">
        <v>20000</v>
      </c>
      <c r="E104" s="9">
        <v>20000</v>
      </c>
      <c r="F104" s="9">
        <v>20000</v>
      </c>
      <c r="G104" s="9">
        <v>0</v>
      </c>
      <c r="H104" s="9">
        <v>20000</v>
      </c>
      <c r="I104" s="9">
        <v>0</v>
      </c>
      <c r="J104" s="9">
        <v>0</v>
      </c>
      <c r="K104" s="9">
        <f t="shared" si="7"/>
        <v>0</v>
      </c>
      <c r="L104" s="9">
        <f t="shared" si="8"/>
        <v>0</v>
      </c>
      <c r="M104" s="9">
        <f t="shared" si="9"/>
        <v>100</v>
      </c>
    </row>
    <row r="105" spans="1:13" ht="15.75" hidden="1">
      <c r="A105" s="10" t="s">
        <v>65</v>
      </c>
      <c r="B105" s="17" t="s">
        <v>66</v>
      </c>
      <c r="C105" s="9">
        <v>0</v>
      </c>
      <c r="D105" s="9">
        <v>20000</v>
      </c>
      <c r="E105" s="9">
        <v>20000</v>
      </c>
      <c r="F105" s="9">
        <v>20000</v>
      </c>
      <c r="G105" s="9">
        <v>0</v>
      </c>
      <c r="H105" s="9">
        <v>20000</v>
      </c>
      <c r="I105" s="9">
        <v>0</v>
      </c>
      <c r="J105" s="9">
        <v>0</v>
      </c>
      <c r="K105" s="9">
        <f t="shared" si="7"/>
        <v>0</v>
      </c>
      <c r="L105" s="9">
        <f t="shared" si="8"/>
        <v>0</v>
      </c>
      <c r="M105" s="9">
        <f t="shared" si="9"/>
        <v>100</v>
      </c>
    </row>
    <row r="106" spans="1:13" ht="31.5" hidden="1">
      <c r="A106" s="10" t="s">
        <v>77</v>
      </c>
      <c r="B106" s="17" t="s">
        <v>78</v>
      </c>
      <c r="C106" s="9">
        <v>0</v>
      </c>
      <c r="D106" s="9">
        <v>20000</v>
      </c>
      <c r="E106" s="9">
        <v>20000</v>
      </c>
      <c r="F106" s="9">
        <v>20000</v>
      </c>
      <c r="G106" s="9">
        <v>0</v>
      </c>
      <c r="H106" s="9">
        <v>20000</v>
      </c>
      <c r="I106" s="9">
        <v>0</v>
      </c>
      <c r="J106" s="9">
        <v>0</v>
      </c>
      <c r="K106" s="9">
        <f t="shared" si="7"/>
        <v>0</v>
      </c>
      <c r="L106" s="9">
        <f t="shared" si="8"/>
        <v>0</v>
      </c>
      <c r="M106" s="9">
        <f t="shared" si="9"/>
        <v>100</v>
      </c>
    </row>
    <row r="107" spans="1:13" ht="20.25" customHeight="1">
      <c r="A107" s="10" t="s">
        <v>79</v>
      </c>
      <c r="B107" s="17" t="s">
        <v>80</v>
      </c>
      <c r="C107" s="9">
        <v>30000</v>
      </c>
      <c r="D107" s="9">
        <v>90000</v>
      </c>
      <c r="E107" s="9">
        <v>90000</v>
      </c>
      <c r="F107" s="9">
        <v>81994.06</v>
      </c>
      <c r="G107" s="9">
        <v>0</v>
      </c>
      <c r="H107" s="9">
        <v>81994.06</v>
      </c>
      <c r="I107" s="9">
        <v>0</v>
      </c>
      <c r="J107" s="9">
        <v>0</v>
      </c>
      <c r="K107" s="9">
        <f t="shared" si="7"/>
        <v>8005.9400000000023</v>
      </c>
      <c r="L107" s="9">
        <f t="shared" si="8"/>
        <v>8005.9400000000023</v>
      </c>
      <c r="M107" s="9">
        <f t="shared" si="9"/>
        <v>91.104511111111108</v>
      </c>
    </row>
    <row r="108" spans="1:13" ht="15.75" hidden="1">
      <c r="A108" s="10" t="s">
        <v>13</v>
      </c>
      <c r="B108" s="8" t="s">
        <v>14</v>
      </c>
      <c r="C108" s="9">
        <v>30000</v>
      </c>
      <c r="D108" s="9">
        <v>90000</v>
      </c>
      <c r="E108" s="9">
        <v>90000</v>
      </c>
      <c r="F108" s="9">
        <v>81994.06</v>
      </c>
      <c r="G108" s="9">
        <v>0</v>
      </c>
      <c r="H108" s="9">
        <v>81994.06</v>
      </c>
      <c r="I108" s="9">
        <v>0</v>
      </c>
      <c r="J108" s="9">
        <v>0</v>
      </c>
      <c r="K108" s="9">
        <f t="shared" si="7"/>
        <v>8005.9400000000023</v>
      </c>
      <c r="L108" s="9">
        <f t="shared" si="8"/>
        <v>8005.9400000000023</v>
      </c>
      <c r="M108" s="9">
        <f t="shared" si="9"/>
        <v>91.104511111111108</v>
      </c>
    </row>
    <row r="109" spans="1:13" ht="15.75" hidden="1">
      <c r="A109" s="10" t="s">
        <v>23</v>
      </c>
      <c r="B109" s="8" t="s">
        <v>24</v>
      </c>
      <c r="C109" s="9">
        <v>30000</v>
      </c>
      <c r="D109" s="9">
        <v>90000</v>
      </c>
      <c r="E109" s="9">
        <v>90000</v>
      </c>
      <c r="F109" s="9">
        <v>81994.06</v>
      </c>
      <c r="G109" s="9">
        <v>0</v>
      </c>
      <c r="H109" s="9">
        <v>81994.06</v>
      </c>
      <c r="I109" s="9">
        <v>0</v>
      </c>
      <c r="J109" s="9">
        <v>0</v>
      </c>
      <c r="K109" s="9">
        <f t="shared" si="7"/>
        <v>8005.9400000000023</v>
      </c>
      <c r="L109" s="9">
        <f t="shared" si="8"/>
        <v>8005.9400000000023</v>
      </c>
      <c r="M109" s="9">
        <f t="shared" si="9"/>
        <v>91.104511111111108</v>
      </c>
    </row>
    <row r="110" spans="1:13" ht="15.75" hidden="1">
      <c r="A110" s="10" t="s">
        <v>27</v>
      </c>
      <c r="B110" s="8" t="s">
        <v>28</v>
      </c>
      <c r="C110" s="9">
        <v>30000</v>
      </c>
      <c r="D110" s="9">
        <v>90000</v>
      </c>
      <c r="E110" s="9">
        <v>90000</v>
      </c>
      <c r="F110" s="9">
        <v>81994.06</v>
      </c>
      <c r="G110" s="9">
        <v>0</v>
      </c>
      <c r="H110" s="9">
        <v>81994.06</v>
      </c>
      <c r="I110" s="9">
        <v>0</v>
      </c>
      <c r="J110" s="9">
        <v>0</v>
      </c>
      <c r="K110" s="9">
        <f t="shared" si="7"/>
        <v>8005.9400000000023</v>
      </c>
      <c r="L110" s="9">
        <f t="shared" si="8"/>
        <v>8005.9400000000023</v>
      </c>
      <c r="M110" s="9">
        <f t="shared" si="9"/>
        <v>91.104511111111108</v>
      </c>
    </row>
    <row r="111" spans="1:13" ht="15.75">
      <c r="A111" s="28" t="s">
        <v>81</v>
      </c>
      <c r="B111" s="29"/>
      <c r="C111" s="9">
        <v>26124673</v>
      </c>
      <c r="D111" s="9">
        <v>32178748</v>
      </c>
      <c r="E111" s="9">
        <v>32178748</v>
      </c>
      <c r="F111" s="9">
        <v>30829938.380000003</v>
      </c>
      <c r="G111" s="9">
        <v>0</v>
      </c>
      <c r="H111" s="9">
        <v>30829938.380000003</v>
      </c>
      <c r="I111" s="9">
        <v>0</v>
      </c>
      <c r="J111" s="9">
        <v>0</v>
      </c>
      <c r="K111" s="9">
        <f t="shared" ref="K111:K134" si="10">E111-F111</f>
        <v>1348809.6199999973</v>
      </c>
      <c r="L111" s="9">
        <f t="shared" ref="L111:L134" si="11">D111-F111</f>
        <v>1348809.6199999973</v>
      </c>
      <c r="M111" s="9">
        <f t="shared" ref="M111:M134" si="12">IF(E111=0,0,(F111/E111)*100)</f>
        <v>95.808383781743174</v>
      </c>
    </row>
    <row r="112" spans="1:13" ht="15.75" hidden="1">
      <c r="A112" s="12" t="s">
        <v>13</v>
      </c>
      <c r="B112" s="13" t="s">
        <v>14</v>
      </c>
      <c r="C112" s="14">
        <v>26124673</v>
      </c>
      <c r="D112" s="14">
        <v>32178748</v>
      </c>
      <c r="E112" s="14">
        <v>32178748</v>
      </c>
      <c r="F112" s="14">
        <v>30829938.380000003</v>
      </c>
      <c r="G112" s="14">
        <v>0</v>
      </c>
      <c r="H112" s="14">
        <v>30829938.380000003</v>
      </c>
      <c r="I112" s="14">
        <v>0</v>
      </c>
      <c r="J112" s="14">
        <v>0</v>
      </c>
      <c r="K112" s="14">
        <f t="shared" si="10"/>
        <v>1348809.6199999973</v>
      </c>
      <c r="L112" s="14">
        <f t="shared" si="11"/>
        <v>1348809.6199999973</v>
      </c>
      <c r="M112" s="14">
        <f t="shared" si="12"/>
        <v>95.808383781743174</v>
      </c>
    </row>
    <row r="113" spans="1:13" ht="15.75" hidden="1">
      <c r="A113" s="12" t="s">
        <v>15</v>
      </c>
      <c r="B113" s="13" t="s">
        <v>16</v>
      </c>
      <c r="C113" s="14">
        <v>11825328</v>
      </c>
      <c r="D113" s="14">
        <v>11773507</v>
      </c>
      <c r="E113" s="14">
        <v>11773507</v>
      </c>
      <c r="F113" s="14">
        <v>11435366.699999999</v>
      </c>
      <c r="G113" s="14">
        <v>0</v>
      </c>
      <c r="H113" s="14">
        <v>11435366.699999999</v>
      </c>
      <c r="I113" s="14">
        <v>0</v>
      </c>
      <c r="J113" s="14">
        <v>0</v>
      </c>
      <c r="K113" s="14">
        <f t="shared" si="10"/>
        <v>338140.30000000075</v>
      </c>
      <c r="L113" s="14">
        <f t="shared" si="11"/>
        <v>338140.30000000075</v>
      </c>
      <c r="M113" s="14">
        <f t="shared" si="12"/>
        <v>97.127956011747386</v>
      </c>
    </row>
    <row r="114" spans="1:13" ht="15.75" hidden="1">
      <c r="A114" s="12" t="s">
        <v>17</v>
      </c>
      <c r="B114" s="13" t="s">
        <v>18</v>
      </c>
      <c r="C114" s="14">
        <v>8675957</v>
      </c>
      <c r="D114" s="14">
        <v>9564457</v>
      </c>
      <c r="E114" s="14">
        <v>9564457</v>
      </c>
      <c r="F114" s="14">
        <v>9393826.4100000001</v>
      </c>
      <c r="G114" s="14">
        <v>0</v>
      </c>
      <c r="H114" s="14">
        <v>9393826.4100000001</v>
      </c>
      <c r="I114" s="14">
        <v>0</v>
      </c>
      <c r="J114" s="14">
        <v>0</v>
      </c>
      <c r="K114" s="14">
        <f t="shared" si="10"/>
        <v>170630.58999999985</v>
      </c>
      <c r="L114" s="14">
        <f t="shared" si="11"/>
        <v>170630.58999999985</v>
      </c>
      <c r="M114" s="14">
        <f t="shared" si="12"/>
        <v>98.215992920455392</v>
      </c>
    </row>
    <row r="115" spans="1:13" ht="15.75" hidden="1">
      <c r="A115" s="12" t="s">
        <v>19</v>
      </c>
      <c r="B115" s="13" t="s">
        <v>20</v>
      </c>
      <c r="C115" s="14">
        <v>8675957</v>
      </c>
      <c r="D115" s="14">
        <v>9564457</v>
      </c>
      <c r="E115" s="14">
        <v>9564457</v>
      </c>
      <c r="F115" s="14">
        <v>9393826.4100000001</v>
      </c>
      <c r="G115" s="14">
        <v>0</v>
      </c>
      <c r="H115" s="14">
        <v>9393826.4100000001</v>
      </c>
      <c r="I115" s="14">
        <v>0</v>
      </c>
      <c r="J115" s="14">
        <v>0</v>
      </c>
      <c r="K115" s="14">
        <f t="shared" si="10"/>
        <v>170630.58999999985</v>
      </c>
      <c r="L115" s="14">
        <f t="shared" si="11"/>
        <v>170630.58999999985</v>
      </c>
      <c r="M115" s="14">
        <f t="shared" si="12"/>
        <v>98.215992920455392</v>
      </c>
    </row>
    <row r="116" spans="1:13" ht="15.75" hidden="1">
      <c r="A116" s="12" t="s">
        <v>21</v>
      </c>
      <c r="B116" s="13" t="s">
        <v>22</v>
      </c>
      <c r="C116" s="14">
        <v>3149371</v>
      </c>
      <c r="D116" s="14">
        <v>2209050</v>
      </c>
      <c r="E116" s="14">
        <v>2209050</v>
      </c>
      <c r="F116" s="14">
        <v>2041540.29</v>
      </c>
      <c r="G116" s="14">
        <v>0</v>
      </c>
      <c r="H116" s="14">
        <v>2041540.29</v>
      </c>
      <c r="I116" s="14">
        <v>0</v>
      </c>
      <c r="J116" s="14">
        <v>0</v>
      </c>
      <c r="K116" s="14">
        <f t="shared" si="10"/>
        <v>167509.70999999996</v>
      </c>
      <c r="L116" s="14">
        <f t="shared" si="11"/>
        <v>167509.70999999996</v>
      </c>
      <c r="M116" s="14">
        <f t="shared" si="12"/>
        <v>92.417115502138941</v>
      </c>
    </row>
    <row r="117" spans="1:13" ht="15.75" hidden="1">
      <c r="A117" s="12" t="s">
        <v>23</v>
      </c>
      <c r="B117" s="13" t="s">
        <v>24</v>
      </c>
      <c r="C117" s="14">
        <v>9949345</v>
      </c>
      <c r="D117" s="14">
        <v>15235241</v>
      </c>
      <c r="E117" s="14">
        <v>15235241</v>
      </c>
      <c r="F117" s="14">
        <v>14238202.17</v>
      </c>
      <c r="G117" s="14">
        <v>0</v>
      </c>
      <c r="H117" s="14">
        <v>14238202.17</v>
      </c>
      <c r="I117" s="14">
        <v>0</v>
      </c>
      <c r="J117" s="14">
        <v>0</v>
      </c>
      <c r="K117" s="14">
        <f t="shared" si="10"/>
        <v>997038.83000000007</v>
      </c>
      <c r="L117" s="14">
        <f t="shared" si="11"/>
        <v>997038.83000000007</v>
      </c>
      <c r="M117" s="14">
        <f t="shared" si="12"/>
        <v>93.455706870669133</v>
      </c>
    </row>
    <row r="118" spans="1:13" ht="15.75" hidden="1">
      <c r="A118" s="12" t="s">
        <v>25</v>
      </c>
      <c r="B118" s="13" t="s">
        <v>26</v>
      </c>
      <c r="C118" s="14">
        <v>1748085</v>
      </c>
      <c r="D118" s="14">
        <v>2561620</v>
      </c>
      <c r="E118" s="14">
        <v>2561620</v>
      </c>
      <c r="F118" s="14">
        <v>2447600.92</v>
      </c>
      <c r="G118" s="14">
        <v>0</v>
      </c>
      <c r="H118" s="14">
        <v>2447600.92</v>
      </c>
      <c r="I118" s="14">
        <v>0</v>
      </c>
      <c r="J118" s="14">
        <v>0</v>
      </c>
      <c r="K118" s="14">
        <f t="shared" si="10"/>
        <v>114019.08000000007</v>
      </c>
      <c r="L118" s="14">
        <f t="shared" si="11"/>
        <v>114019.08000000007</v>
      </c>
      <c r="M118" s="14">
        <f t="shared" si="12"/>
        <v>95.54894636987531</v>
      </c>
    </row>
    <row r="119" spans="1:13" ht="15.75" hidden="1">
      <c r="A119" s="12" t="s">
        <v>45</v>
      </c>
      <c r="B119" s="13" t="s">
        <v>46</v>
      </c>
      <c r="C119" s="14">
        <v>788198</v>
      </c>
      <c r="D119" s="14">
        <v>1020784</v>
      </c>
      <c r="E119" s="14">
        <v>1020784</v>
      </c>
      <c r="F119" s="14">
        <v>935105.05</v>
      </c>
      <c r="G119" s="14">
        <v>0</v>
      </c>
      <c r="H119" s="14">
        <v>935105.05</v>
      </c>
      <c r="I119" s="14">
        <v>0</v>
      </c>
      <c r="J119" s="14">
        <v>0</v>
      </c>
      <c r="K119" s="14">
        <f t="shared" si="10"/>
        <v>85678.949999999953</v>
      </c>
      <c r="L119" s="14">
        <f t="shared" si="11"/>
        <v>85678.949999999953</v>
      </c>
      <c r="M119" s="14">
        <f t="shared" si="12"/>
        <v>91.606554373893019</v>
      </c>
    </row>
    <row r="120" spans="1:13" ht="15.75" hidden="1">
      <c r="A120" s="12" t="s">
        <v>27</v>
      </c>
      <c r="B120" s="13" t="s">
        <v>28</v>
      </c>
      <c r="C120" s="14">
        <v>4743874</v>
      </c>
      <c r="D120" s="14">
        <v>7702959</v>
      </c>
      <c r="E120" s="14">
        <v>7702959</v>
      </c>
      <c r="F120" s="14">
        <v>7460292.1099999994</v>
      </c>
      <c r="G120" s="14">
        <v>0</v>
      </c>
      <c r="H120" s="14">
        <v>7460292.1099999994</v>
      </c>
      <c r="I120" s="14">
        <v>0</v>
      </c>
      <c r="J120" s="14">
        <v>0</v>
      </c>
      <c r="K120" s="14">
        <f t="shared" si="10"/>
        <v>242666.8900000006</v>
      </c>
      <c r="L120" s="14">
        <f t="shared" si="11"/>
        <v>242666.8900000006</v>
      </c>
      <c r="M120" s="14">
        <f t="shared" si="12"/>
        <v>96.849692566194364</v>
      </c>
    </row>
    <row r="121" spans="1:13" ht="15.75" hidden="1">
      <c r="A121" s="12" t="s">
        <v>29</v>
      </c>
      <c r="B121" s="13" t="s">
        <v>30</v>
      </c>
      <c r="C121" s="14">
        <v>6600</v>
      </c>
      <c r="D121" s="14">
        <v>8600</v>
      </c>
      <c r="E121" s="14">
        <v>8600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f t="shared" si="10"/>
        <v>8600</v>
      </c>
      <c r="L121" s="14">
        <f t="shared" si="11"/>
        <v>8600</v>
      </c>
      <c r="M121" s="14">
        <f t="shared" si="12"/>
        <v>0</v>
      </c>
    </row>
    <row r="122" spans="1:13" ht="15.75" hidden="1">
      <c r="A122" s="12" t="s">
        <v>31</v>
      </c>
      <c r="B122" s="13" t="s">
        <v>32</v>
      </c>
      <c r="C122" s="14">
        <v>2522788</v>
      </c>
      <c r="D122" s="14">
        <v>3182278</v>
      </c>
      <c r="E122" s="14">
        <v>3182278</v>
      </c>
      <c r="F122" s="14">
        <v>2654772.89</v>
      </c>
      <c r="G122" s="14">
        <v>0</v>
      </c>
      <c r="H122" s="14">
        <v>2654772.89</v>
      </c>
      <c r="I122" s="14">
        <v>0</v>
      </c>
      <c r="J122" s="14">
        <v>0</v>
      </c>
      <c r="K122" s="14">
        <f t="shared" si="10"/>
        <v>527505.10999999987</v>
      </c>
      <c r="L122" s="14">
        <f t="shared" si="11"/>
        <v>527505.10999999987</v>
      </c>
      <c r="M122" s="14">
        <f t="shared" si="12"/>
        <v>83.423663488859248</v>
      </c>
    </row>
    <row r="123" spans="1:13" ht="15.75" hidden="1">
      <c r="A123" s="12" t="s">
        <v>33</v>
      </c>
      <c r="B123" s="13" t="s">
        <v>34</v>
      </c>
      <c r="C123" s="14">
        <v>385818</v>
      </c>
      <c r="D123" s="14">
        <v>485738</v>
      </c>
      <c r="E123" s="14">
        <v>485738</v>
      </c>
      <c r="F123" s="14">
        <v>485738</v>
      </c>
      <c r="G123" s="14">
        <v>0</v>
      </c>
      <c r="H123" s="14">
        <v>485738</v>
      </c>
      <c r="I123" s="14">
        <v>0</v>
      </c>
      <c r="J123" s="14">
        <v>0</v>
      </c>
      <c r="K123" s="14">
        <f t="shared" si="10"/>
        <v>0</v>
      </c>
      <c r="L123" s="14">
        <f t="shared" si="11"/>
        <v>0</v>
      </c>
      <c r="M123" s="14">
        <f t="shared" si="12"/>
        <v>100</v>
      </c>
    </row>
    <row r="124" spans="1:13" ht="15.75" hidden="1">
      <c r="A124" s="12" t="s">
        <v>35</v>
      </c>
      <c r="B124" s="13" t="s">
        <v>36</v>
      </c>
      <c r="C124" s="14">
        <v>53237</v>
      </c>
      <c r="D124" s="14">
        <v>53237</v>
      </c>
      <c r="E124" s="14">
        <v>53237</v>
      </c>
      <c r="F124" s="14">
        <v>53237</v>
      </c>
      <c r="G124" s="14">
        <v>0</v>
      </c>
      <c r="H124" s="14">
        <v>53237</v>
      </c>
      <c r="I124" s="14">
        <v>0</v>
      </c>
      <c r="J124" s="14">
        <v>0</v>
      </c>
      <c r="K124" s="14">
        <f t="shared" si="10"/>
        <v>0</v>
      </c>
      <c r="L124" s="14">
        <f t="shared" si="11"/>
        <v>0</v>
      </c>
      <c r="M124" s="14">
        <f t="shared" si="12"/>
        <v>100</v>
      </c>
    </row>
    <row r="125" spans="1:13" ht="15.75" hidden="1">
      <c r="A125" s="12" t="s">
        <v>37</v>
      </c>
      <c r="B125" s="13" t="s">
        <v>38</v>
      </c>
      <c r="C125" s="14">
        <v>1021913</v>
      </c>
      <c r="D125" s="14">
        <v>1471913</v>
      </c>
      <c r="E125" s="14">
        <v>1471913</v>
      </c>
      <c r="F125" s="14">
        <v>1460221.88</v>
      </c>
      <c r="G125" s="14">
        <v>0</v>
      </c>
      <c r="H125" s="14">
        <v>1460221.88</v>
      </c>
      <c r="I125" s="14">
        <v>0</v>
      </c>
      <c r="J125" s="14">
        <v>0</v>
      </c>
      <c r="K125" s="14">
        <f t="shared" si="10"/>
        <v>11691.120000000112</v>
      </c>
      <c r="L125" s="14">
        <f t="shared" si="11"/>
        <v>11691.120000000112</v>
      </c>
      <c r="M125" s="14">
        <f t="shared" si="12"/>
        <v>99.205719359771933</v>
      </c>
    </row>
    <row r="126" spans="1:13" ht="15.75" hidden="1">
      <c r="A126" s="12" t="s">
        <v>39</v>
      </c>
      <c r="B126" s="13" t="s">
        <v>40</v>
      </c>
      <c r="C126" s="14">
        <v>1061820</v>
      </c>
      <c r="D126" s="14">
        <v>1171390</v>
      </c>
      <c r="E126" s="14">
        <v>1171390</v>
      </c>
      <c r="F126" s="14">
        <v>655576.01</v>
      </c>
      <c r="G126" s="14">
        <v>0</v>
      </c>
      <c r="H126" s="14">
        <v>655576.01</v>
      </c>
      <c r="I126" s="14">
        <v>0</v>
      </c>
      <c r="J126" s="14">
        <v>0</v>
      </c>
      <c r="K126" s="14">
        <f t="shared" si="10"/>
        <v>515813.99</v>
      </c>
      <c r="L126" s="14">
        <f t="shared" si="11"/>
        <v>515813.99</v>
      </c>
      <c r="M126" s="14">
        <f t="shared" si="12"/>
        <v>55.965648503060471</v>
      </c>
    </row>
    <row r="127" spans="1:13" ht="15.75" hidden="1">
      <c r="A127" s="12" t="s">
        <v>51</v>
      </c>
      <c r="B127" s="13" t="s">
        <v>52</v>
      </c>
      <c r="C127" s="14">
        <v>139800</v>
      </c>
      <c r="D127" s="14">
        <v>759000</v>
      </c>
      <c r="E127" s="14">
        <v>759000</v>
      </c>
      <c r="F127" s="14">
        <v>740431.2</v>
      </c>
      <c r="G127" s="14">
        <v>0</v>
      </c>
      <c r="H127" s="14">
        <v>740431.2</v>
      </c>
      <c r="I127" s="14">
        <v>0</v>
      </c>
      <c r="J127" s="14">
        <v>0</v>
      </c>
      <c r="K127" s="14">
        <f t="shared" si="10"/>
        <v>18568.800000000047</v>
      </c>
      <c r="L127" s="14">
        <f t="shared" si="11"/>
        <v>18568.800000000047</v>
      </c>
      <c r="M127" s="14">
        <f t="shared" si="12"/>
        <v>97.553517786561258</v>
      </c>
    </row>
    <row r="128" spans="1:13" ht="15.75" hidden="1">
      <c r="A128" s="12" t="s">
        <v>53</v>
      </c>
      <c r="B128" s="13" t="s">
        <v>54</v>
      </c>
      <c r="C128" s="14">
        <v>139800</v>
      </c>
      <c r="D128" s="14">
        <v>759000</v>
      </c>
      <c r="E128" s="14">
        <v>759000</v>
      </c>
      <c r="F128" s="14">
        <v>740431.2</v>
      </c>
      <c r="G128" s="14">
        <v>0</v>
      </c>
      <c r="H128" s="14">
        <v>740431.2</v>
      </c>
      <c r="I128" s="14">
        <v>0</v>
      </c>
      <c r="J128" s="14">
        <v>0</v>
      </c>
      <c r="K128" s="14">
        <f t="shared" si="10"/>
        <v>18568.800000000047</v>
      </c>
      <c r="L128" s="14">
        <f t="shared" si="11"/>
        <v>18568.800000000047</v>
      </c>
      <c r="M128" s="14">
        <f t="shared" si="12"/>
        <v>97.553517786561258</v>
      </c>
    </row>
    <row r="129" spans="1:13" ht="15.75" hidden="1">
      <c r="A129" s="12" t="s">
        <v>65</v>
      </c>
      <c r="B129" s="13" t="s">
        <v>66</v>
      </c>
      <c r="C129" s="14">
        <v>4000000</v>
      </c>
      <c r="D129" s="14">
        <v>4720000</v>
      </c>
      <c r="E129" s="14">
        <v>4720000</v>
      </c>
      <c r="F129" s="14">
        <v>4719999.99</v>
      </c>
      <c r="G129" s="14">
        <v>0</v>
      </c>
      <c r="H129" s="14">
        <v>4719999.99</v>
      </c>
      <c r="I129" s="14">
        <v>0</v>
      </c>
      <c r="J129" s="14">
        <v>0</v>
      </c>
      <c r="K129" s="14">
        <f t="shared" si="10"/>
        <v>9.9999997764825821E-3</v>
      </c>
      <c r="L129" s="14">
        <f t="shared" si="11"/>
        <v>9.9999997764825821E-3</v>
      </c>
      <c r="M129" s="14">
        <f t="shared" si="12"/>
        <v>99.999999788135597</v>
      </c>
    </row>
    <row r="130" spans="1:13" ht="15.75" hidden="1">
      <c r="A130" s="12" t="s">
        <v>67</v>
      </c>
      <c r="B130" s="13" t="s">
        <v>68</v>
      </c>
      <c r="C130" s="14">
        <v>4000000</v>
      </c>
      <c r="D130" s="14">
        <v>4700000</v>
      </c>
      <c r="E130" s="14">
        <v>4700000</v>
      </c>
      <c r="F130" s="14">
        <v>4699999.99</v>
      </c>
      <c r="G130" s="14">
        <v>0</v>
      </c>
      <c r="H130" s="14">
        <v>4699999.99</v>
      </c>
      <c r="I130" s="14">
        <v>0</v>
      </c>
      <c r="J130" s="14">
        <v>0</v>
      </c>
      <c r="K130" s="14">
        <f t="shared" si="10"/>
        <v>9.9999997764825821E-3</v>
      </c>
      <c r="L130" s="14">
        <f t="shared" si="11"/>
        <v>9.9999997764825821E-3</v>
      </c>
      <c r="M130" s="14">
        <f t="shared" si="12"/>
        <v>99.999999787234046</v>
      </c>
    </row>
    <row r="131" spans="1:13" ht="15.75" hidden="1">
      <c r="A131" s="12" t="s">
        <v>77</v>
      </c>
      <c r="B131" s="13" t="s">
        <v>78</v>
      </c>
      <c r="C131" s="14">
        <v>0</v>
      </c>
      <c r="D131" s="14">
        <v>20000</v>
      </c>
      <c r="E131" s="14">
        <v>20000</v>
      </c>
      <c r="F131" s="14">
        <v>20000</v>
      </c>
      <c r="G131" s="14">
        <v>0</v>
      </c>
      <c r="H131" s="14">
        <v>20000</v>
      </c>
      <c r="I131" s="14">
        <v>0</v>
      </c>
      <c r="J131" s="14">
        <v>0</v>
      </c>
      <c r="K131" s="14">
        <f t="shared" si="10"/>
        <v>0</v>
      </c>
      <c r="L131" s="14">
        <f t="shared" si="11"/>
        <v>0</v>
      </c>
      <c r="M131" s="14">
        <f t="shared" si="12"/>
        <v>100</v>
      </c>
    </row>
    <row r="132" spans="1:13" ht="15.75" hidden="1">
      <c r="A132" s="12" t="s">
        <v>57</v>
      </c>
      <c r="B132" s="13" t="s">
        <v>58</v>
      </c>
      <c r="C132" s="14">
        <v>300000</v>
      </c>
      <c r="D132" s="14">
        <v>430000</v>
      </c>
      <c r="E132" s="14">
        <v>430000</v>
      </c>
      <c r="F132" s="14">
        <v>425778.56</v>
      </c>
      <c r="G132" s="14">
        <v>0</v>
      </c>
      <c r="H132" s="14">
        <v>425778.56</v>
      </c>
      <c r="I132" s="14">
        <v>0</v>
      </c>
      <c r="J132" s="14">
        <v>0</v>
      </c>
      <c r="K132" s="14">
        <f t="shared" si="10"/>
        <v>4221.4400000000023</v>
      </c>
      <c r="L132" s="14">
        <f t="shared" si="11"/>
        <v>4221.4400000000023</v>
      </c>
      <c r="M132" s="14">
        <f t="shared" si="12"/>
        <v>99.018269767441865</v>
      </c>
    </row>
    <row r="133" spans="1:13" ht="15.75" hidden="1">
      <c r="A133" s="12" t="s">
        <v>59</v>
      </c>
      <c r="B133" s="13" t="s">
        <v>60</v>
      </c>
      <c r="C133" s="14">
        <v>300000</v>
      </c>
      <c r="D133" s="14">
        <v>430000</v>
      </c>
      <c r="E133" s="14">
        <v>430000</v>
      </c>
      <c r="F133" s="14">
        <v>425778.56</v>
      </c>
      <c r="G133" s="14">
        <v>0</v>
      </c>
      <c r="H133" s="14">
        <v>425778.56</v>
      </c>
      <c r="I133" s="14">
        <v>0</v>
      </c>
      <c r="J133" s="14">
        <v>0</v>
      </c>
      <c r="K133" s="14">
        <f t="shared" si="10"/>
        <v>4221.4400000000023</v>
      </c>
      <c r="L133" s="14">
        <f t="shared" si="11"/>
        <v>4221.4400000000023</v>
      </c>
      <c r="M133" s="14">
        <f t="shared" si="12"/>
        <v>99.018269767441865</v>
      </c>
    </row>
    <row r="134" spans="1:13" ht="15.75" hidden="1">
      <c r="A134" s="12" t="s">
        <v>41</v>
      </c>
      <c r="B134" s="13" t="s">
        <v>42</v>
      </c>
      <c r="C134" s="14">
        <v>50000</v>
      </c>
      <c r="D134" s="14">
        <v>20000</v>
      </c>
      <c r="E134" s="14">
        <v>20000</v>
      </c>
      <c r="F134" s="14">
        <v>10590.96</v>
      </c>
      <c r="G134" s="14">
        <v>0</v>
      </c>
      <c r="H134" s="14">
        <v>10590.96</v>
      </c>
      <c r="I134" s="14">
        <v>0</v>
      </c>
      <c r="J134" s="14">
        <v>0</v>
      </c>
      <c r="K134" s="14">
        <f t="shared" si="10"/>
        <v>9409.0400000000009</v>
      </c>
      <c r="L134" s="14">
        <f t="shared" si="11"/>
        <v>9409.0400000000009</v>
      </c>
      <c r="M134" s="14">
        <f t="shared" si="12"/>
        <v>52.954799999999992</v>
      </c>
    </row>
    <row r="135" spans="1:13" ht="15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ht="15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ht="15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ht="15.75">
      <c r="A138" s="27" t="s">
        <v>130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15"/>
    </row>
    <row r="139" spans="1:13" ht="15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73.5" customHeight="1">
      <c r="A140" s="1" t="s">
        <v>1</v>
      </c>
      <c r="B140" s="1" t="s">
        <v>2</v>
      </c>
      <c r="C140" s="1" t="s">
        <v>123</v>
      </c>
      <c r="D140" s="1" t="s">
        <v>124</v>
      </c>
      <c r="E140" s="1" t="s">
        <v>3</v>
      </c>
      <c r="F140" s="1" t="s">
        <v>4</v>
      </c>
      <c r="G140" s="1" t="s">
        <v>5</v>
      </c>
      <c r="H140" s="1" t="s">
        <v>125</v>
      </c>
      <c r="I140" s="1" t="s">
        <v>6</v>
      </c>
      <c r="J140" s="1" t="s">
        <v>7</v>
      </c>
      <c r="K140" s="1" t="s">
        <v>8</v>
      </c>
      <c r="L140" s="1" t="s">
        <v>9</v>
      </c>
      <c r="M140" s="1" t="s">
        <v>126</v>
      </c>
    </row>
    <row r="141" spans="1:13" ht="15.75">
      <c r="A141" s="16" t="s">
        <v>127</v>
      </c>
      <c r="B141" s="18" t="s">
        <v>128</v>
      </c>
      <c r="C141" s="14">
        <f>C200</f>
        <v>236000</v>
      </c>
      <c r="D141" s="14">
        <f t="shared" ref="D141:M141" si="13">D200</f>
        <v>10811300</v>
      </c>
      <c r="E141" s="14">
        <f t="shared" si="13"/>
        <v>10811300</v>
      </c>
      <c r="F141" s="14">
        <f t="shared" si="13"/>
        <v>9058160.5600000005</v>
      </c>
      <c r="G141" s="14">
        <f t="shared" si="13"/>
        <v>0</v>
      </c>
      <c r="H141" s="14">
        <f t="shared" si="13"/>
        <v>9058160.5600000005</v>
      </c>
      <c r="I141" s="14">
        <f t="shared" si="13"/>
        <v>0</v>
      </c>
      <c r="J141" s="14">
        <f t="shared" si="13"/>
        <v>0</v>
      </c>
      <c r="K141" s="14">
        <f t="shared" si="13"/>
        <v>1753139.4399999995</v>
      </c>
      <c r="L141" s="14">
        <f t="shared" si="13"/>
        <v>1753139.4399999995</v>
      </c>
      <c r="M141" s="14">
        <f t="shared" si="13"/>
        <v>83.78419394522399</v>
      </c>
    </row>
    <row r="142" spans="1:13" ht="17.25" customHeight="1">
      <c r="A142" s="10" t="s">
        <v>11</v>
      </c>
      <c r="B142" s="17" t="s">
        <v>12</v>
      </c>
      <c r="C142" s="9">
        <v>0</v>
      </c>
      <c r="D142" s="9">
        <v>132000</v>
      </c>
      <c r="E142" s="9">
        <v>132000</v>
      </c>
      <c r="F142" s="9">
        <v>129945</v>
      </c>
      <c r="G142" s="9">
        <v>0</v>
      </c>
      <c r="H142" s="9">
        <v>129945</v>
      </c>
      <c r="I142" s="9">
        <v>0</v>
      </c>
      <c r="J142" s="9">
        <v>0</v>
      </c>
      <c r="K142" s="9">
        <f t="shared" ref="K142:K205" si="14">E142-F142</f>
        <v>2055</v>
      </c>
      <c r="L142" s="9">
        <f t="shared" ref="L142:L205" si="15">D142-F142</f>
        <v>2055</v>
      </c>
      <c r="M142" s="9">
        <f t="shared" ref="M142:M205" si="16">IF(E142=0,0,(F142/E142)*100)</f>
        <v>98.443181818181813</v>
      </c>
    </row>
    <row r="143" spans="1:13" ht="0.75" hidden="1" customHeight="1">
      <c r="A143" s="10" t="s">
        <v>82</v>
      </c>
      <c r="B143" s="17" t="s">
        <v>83</v>
      </c>
      <c r="C143" s="9">
        <v>0</v>
      </c>
      <c r="D143" s="9">
        <v>132000</v>
      </c>
      <c r="E143" s="9">
        <v>132000</v>
      </c>
      <c r="F143" s="9">
        <v>129945</v>
      </c>
      <c r="G143" s="9">
        <v>0</v>
      </c>
      <c r="H143" s="9">
        <v>129945</v>
      </c>
      <c r="I143" s="9">
        <v>0</v>
      </c>
      <c r="J143" s="9">
        <v>0</v>
      </c>
      <c r="K143" s="9">
        <f t="shared" si="14"/>
        <v>2055</v>
      </c>
      <c r="L143" s="9">
        <f t="shared" si="15"/>
        <v>2055</v>
      </c>
      <c r="M143" s="9">
        <f t="shared" si="16"/>
        <v>98.443181818181813</v>
      </c>
    </row>
    <row r="144" spans="1:13" ht="15.75" hidden="1">
      <c r="A144" s="10" t="s">
        <v>84</v>
      </c>
      <c r="B144" s="17" t="s">
        <v>85</v>
      </c>
      <c r="C144" s="9">
        <v>0</v>
      </c>
      <c r="D144" s="9">
        <v>132000</v>
      </c>
      <c r="E144" s="9">
        <v>132000</v>
      </c>
      <c r="F144" s="9">
        <v>129945</v>
      </c>
      <c r="G144" s="9">
        <v>0</v>
      </c>
      <c r="H144" s="9">
        <v>129945</v>
      </c>
      <c r="I144" s="9">
        <v>0</v>
      </c>
      <c r="J144" s="9">
        <v>0</v>
      </c>
      <c r="K144" s="9">
        <f t="shared" si="14"/>
        <v>2055</v>
      </c>
      <c r="L144" s="9">
        <f t="shared" si="15"/>
        <v>2055</v>
      </c>
      <c r="M144" s="9">
        <f t="shared" si="16"/>
        <v>98.443181818181813</v>
      </c>
    </row>
    <row r="145" spans="1:13" ht="31.5" hidden="1">
      <c r="A145" s="10" t="s">
        <v>86</v>
      </c>
      <c r="B145" s="17" t="s">
        <v>87</v>
      </c>
      <c r="C145" s="9">
        <v>0</v>
      </c>
      <c r="D145" s="9">
        <v>60000</v>
      </c>
      <c r="E145" s="9">
        <v>60000</v>
      </c>
      <c r="F145" s="9">
        <v>58660</v>
      </c>
      <c r="G145" s="9">
        <v>0</v>
      </c>
      <c r="H145" s="9">
        <v>58660</v>
      </c>
      <c r="I145" s="9">
        <v>0</v>
      </c>
      <c r="J145" s="9">
        <v>0</v>
      </c>
      <c r="K145" s="9">
        <f t="shared" si="14"/>
        <v>1340</v>
      </c>
      <c r="L145" s="9">
        <f t="shared" si="15"/>
        <v>1340</v>
      </c>
      <c r="M145" s="9">
        <f t="shared" si="16"/>
        <v>97.766666666666666</v>
      </c>
    </row>
    <row r="146" spans="1:13" ht="15.75" hidden="1">
      <c r="A146" s="10" t="s">
        <v>88</v>
      </c>
      <c r="B146" s="17" t="s">
        <v>89</v>
      </c>
      <c r="C146" s="9">
        <v>0</v>
      </c>
      <c r="D146" s="9">
        <v>72000</v>
      </c>
      <c r="E146" s="9">
        <v>72000</v>
      </c>
      <c r="F146" s="9">
        <v>71285</v>
      </c>
      <c r="G146" s="9">
        <v>0</v>
      </c>
      <c r="H146" s="9">
        <v>71285</v>
      </c>
      <c r="I146" s="9">
        <v>0</v>
      </c>
      <c r="J146" s="9">
        <v>0</v>
      </c>
      <c r="K146" s="9">
        <f t="shared" si="14"/>
        <v>715</v>
      </c>
      <c r="L146" s="9">
        <f t="shared" si="15"/>
        <v>715</v>
      </c>
      <c r="M146" s="9">
        <f t="shared" si="16"/>
        <v>99.006944444444443</v>
      </c>
    </row>
    <row r="147" spans="1:13" ht="15.75" hidden="1">
      <c r="A147" s="10" t="s">
        <v>90</v>
      </c>
      <c r="B147" s="17" t="s">
        <v>91</v>
      </c>
      <c r="C147" s="9">
        <v>0</v>
      </c>
      <c r="D147" s="9">
        <v>72000</v>
      </c>
      <c r="E147" s="9">
        <v>72000</v>
      </c>
      <c r="F147" s="9">
        <v>71285</v>
      </c>
      <c r="G147" s="9">
        <v>0</v>
      </c>
      <c r="H147" s="9">
        <v>71285</v>
      </c>
      <c r="I147" s="9">
        <v>0</v>
      </c>
      <c r="J147" s="9">
        <v>0</v>
      </c>
      <c r="K147" s="9">
        <f t="shared" si="14"/>
        <v>715</v>
      </c>
      <c r="L147" s="9">
        <f t="shared" si="15"/>
        <v>715</v>
      </c>
      <c r="M147" s="9">
        <f t="shared" si="16"/>
        <v>99.006944444444443</v>
      </c>
    </row>
    <row r="148" spans="1:13" ht="15" customHeight="1">
      <c r="A148" s="10" t="s">
        <v>43</v>
      </c>
      <c r="B148" s="17" t="s">
        <v>44</v>
      </c>
      <c r="C148" s="9">
        <v>0</v>
      </c>
      <c r="D148" s="9">
        <v>4180300</v>
      </c>
      <c r="E148" s="9">
        <v>4180300</v>
      </c>
      <c r="F148" s="9">
        <v>3137398.06</v>
      </c>
      <c r="G148" s="9">
        <v>0</v>
      </c>
      <c r="H148" s="9">
        <v>3137398.06</v>
      </c>
      <c r="I148" s="9">
        <v>0</v>
      </c>
      <c r="J148" s="9">
        <v>0</v>
      </c>
      <c r="K148" s="9">
        <f t="shared" si="14"/>
        <v>1042901.94</v>
      </c>
      <c r="L148" s="9">
        <f t="shared" si="15"/>
        <v>1042901.94</v>
      </c>
      <c r="M148" s="9">
        <f t="shared" si="16"/>
        <v>75.051983350477229</v>
      </c>
    </row>
    <row r="149" spans="1:13" ht="15.75" hidden="1">
      <c r="A149" s="10" t="s">
        <v>82</v>
      </c>
      <c r="B149" s="17" t="s">
        <v>83</v>
      </c>
      <c r="C149" s="9">
        <v>0</v>
      </c>
      <c r="D149" s="9">
        <v>4180300</v>
      </c>
      <c r="E149" s="9">
        <v>4180300</v>
      </c>
      <c r="F149" s="9">
        <v>3137398.06</v>
      </c>
      <c r="G149" s="9">
        <v>0</v>
      </c>
      <c r="H149" s="9">
        <v>3137398.06</v>
      </c>
      <c r="I149" s="9">
        <v>0</v>
      </c>
      <c r="J149" s="9">
        <v>0</v>
      </c>
      <c r="K149" s="9">
        <f t="shared" si="14"/>
        <v>1042901.94</v>
      </c>
      <c r="L149" s="9">
        <f t="shared" si="15"/>
        <v>1042901.94</v>
      </c>
      <c r="M149" s="9">
        <f t="shared" si="16"/>
        <v>75.051983350477229</v>
      </c>
    </row>
    <row r="150" spans="1:13" ht="15.75" hidden="1">
      <c r="A150" s="10" t="s">
        <v>84</v>
      </c>
      <c r="B150" s="17" t="s">
        <v>85</v>
      </c>
      <c r="C150" s="9">
        <v>0</v>
      </c>
      <c r="D150" s="9">
        <v>4180300</v>
      </c>
      <c r="E150" s="9">
        <v>4180300</v>
      </c>
      <c r="F150" s="9">
        <v>3137398.06</v>
      </c>
      <c r="G150" s="9">
        <v>0</v>
      </c>
      <c r="H150" s="9">
        <v>3137398.06</v>
      </c>
      <c r="I150" s="9">
        <v>0</v>
      </c>
      <c r="J150" s="9">
        <v>0</v>
      </c>
      <c r="K150" s="9">
        <f t="shared" si="14"/>
        <v>1042901.94</v>
      </c>
      <c r="L150" s="9">
        <f t="shared" si="15"/>
        <v>1042901.94</v>
      </c>
      <c r="M150" s="9">
        <f t="shared" si="16"/>
        <v>75.051983350477229</v>
      </c>
    </row>
    <row r="151" spans="1:13" ht="15.75" hidden="1">
      <c r="A151" s="10" t="s">
        <v>88</v>
      </c>
      <c r="B151" s="17" t="s">
        <v>89</v>
      </c>
      <c r="C151" s="9">
        <v>0</v>
      </c>
      <c r="D151" s="9">
        <v>4180300</v>
      </c>
      <c r="E151" s="9">
        <v>4180300</v>
      </c>
      <c r="F151" s="9">
        <v>3137398.06</v>
      </c>
      <c r="G151" s="9">
        <v>0</v>
      </c>
      <c r="H151" s="9">
        <v>3137398.06</v>
      </c>
      <c r="I151" s="9">
        <v>0</v>
      </c>
      <c r="J151" s="9">
        <v>0</v>
      </c>
      <c r="K151" s="9">
        <f t="shared" si="14"/>
        <v>1042901.94</v>
      </c>
      <c r="L151" s="9">
        <f t="shared" si="15"/>
        <v>1042901.94</v>
      </c>
      <c r="M151" s="9">
        <f t="shared" si="16"/>
        <v>75.051983350477229</v>
      </c>
    </row>
    <row r="152" spans="1:13" ht="15.75" hidden="1">
      <c r="A152" s="10" t="s">
        <v>90</v>
      </c>
      <c r="B152" s="17" t="s">
        <v>91</v>
      </c>
      <c r="C152" s="9">
        <v>0</v>
      </c>
      <c r="D152" s="9">
        <v>4180300</v>
      </c>
      <c r="E152" s="9">
        <v>4180300</v>
      </c>
      <c r="F152" s="9">
        <v>3137398.06</v>
      </c>
      <c r="G152" s="9">
        <v>0</v>
      </c>
      <c r="H152" s="9">
        <v>3137398.06</v>
      </c>
      <c r="I152" s="9">
        <v>0</v>
      </c>
      <c r="J152" s="9">
        <v>0</v>
      </c>
      <c r="K152" s="9">
        <f t="shared" si="14"/>
        <v>1042901.94</v>
      </c>
      <c r="L152" s="9">
        <f t="shared" si="15"/>
        <v>1042901.94</v>
      </c>
      <c r="M152" s="9">
        <f t="shared" si="16"/>
        <v>75.051983350477229</v>
      </c>
    </row>
    <row r="153" spans="1:13" ht="63">
      <c r="A153" s="10" t="s">
        <v>47</v>
      </c>
      <c r="B153" s="17" t="s">
        <v>48</v>
      </c>
      <c r="C153" s="9">
        <v>0</v>
      </c>
      <c r="D153" s="9">
        <v>442000</v>
      </c>
      <c r="E153" s="9">
        <v>442000</v>
      </c>
      <c r="F153" s="9">
        <v>433328</v>
      </c>
      <c r="G153" s="9">
        <v>0</v>
      </c>
      <c r="H153" s="9">
        <v>433328</v>
      </c>
      <c r="I153" s="9">
        <v>0</v>
      </c>
      <c r="J153" s="9">
        <v>0</v>
      </c>
      <c r="K153" s="9">
        <f t="shared" si="14"/>
        <v>8672</v>
      </c>
      <c r="L153" s="9">
        <f t="shared" si="15"/>
        <v>8672</v>
      </c>
      <c r="M153" s="9">
        <f t="shared" si="16"/>
        <v>98.038009049773763</v>
      </c>
    </row>
    <row r="154" spans="1:13" ht="15.75" hidden="1">
      <c r="A154" s="10" t="s">
        <v>82</v>
      </c>
      <c r="B154" s="17" t="s">
        <v>83</v>
      </c>
      <c r="C154" s="9">
        <v>0</v>
      </c>
      <c r="D154" s="9">
        <v>442000</v>
      </c>
      <c r="E154" s="9">
        <v>442000</v>
      </c>
      <c r="F154" s="9">
        <v>433328</v>
      </c>
      <c r="G154" s="9">
        <v>0</v>
      </c>
      <c r="H154" s="9">
        <v>433328</v>
      </c>
      <c r="I154" s="9">
        <v>0</v>
      </c>
      <c r="J154" s="9">
        <v>0</v>
      </c>
      <c r="K154" s="9">
        <f t="shared" si="14"/>
        <v>8672</v>
      </c>
      <c r="L154" s="9">
        <f t="shared" si="15"/>
        <v>8672</v>
      </c>
      <c r="M154" s="9">
        <f t="shared" si="16"/>
        <v>98.038009049773763</v>
      </c>
    </row>
    <row r="155" spans="1:13" ht="15.75" hidden="1">
      <c r="A155" s="10" t="s">
        <v>84</v>
      </c>
      <c r="B155" s="17" t="s">
        <v>85</v>
      </c>
      <c r="C155" s="9">
        <v>0</v>
      </c>
      <c r="D155" s="9">
        <v>442000</v>
      </c>
      <c r="E155" s="9">
        <v>442000</v>
      </c>
      <c r="F155" s="9">
        <v>433328</v>
      </c>
      <c r="G155" s="9">
        <v>0</v>
      </c>
      <c r="H155" s="9">
        <v>433328</v>
      </c>
      <c r="I155" s="9">
        <v>0</v>
      </c>
      <c r="J155" s="9">
        <v>0</v>
      </c>
      <c r="K155" s="9">
        <f t="shared" si="14"/>
        <v>8672</v>
      </c>
      <c r="L155" s="9">
        <f t="shared" si="15"/>
        <v>8672</v>
      </c>
      <c r="M155" s="9">
        <f t="shared" si="16"/>
        <v>98.038009049773763</v>
      </c>
    </row>
    <row r="156" spans="1:13" ht="31.5" hidden="1">
      <c r="A156" s="10" t="s">
        <v>86</v>
      </c>
      <c r="B156" s="17" t="s">
        <v>87</v>
      </c>
      <c r="C156" s="9">
        <v>0</v>
      </c>
      <c r="D156" s="9">
        <v>25000</v>
      </c>
      <c r="E156" s="9">
        <v>25000</v>
      </c>
      <c r="F156" s="9">
        <v>16500</v>
      </c>
      <c r="G156" s="9">
        <v>0</v>
      </c>
      <c r="H156" s="9">
        <v>16500</v>
      </c>
      <c r="I156" s="9">
        <v>0</v>
      </c>
      <c r="J156" s="9">
        <v>0</v>
      </c>
      <c r="K156" s="9">
        <f t="shared" si="14"/>
        <v>8500</v>
      </c>
      <c r="L156" s="9">
        <f t="shared" si="15"/>
        <v>8500</v>
      </c>
      <c r="M156" s="9">
        <f t="shared" si="16"/>
        <v>66</v>
      </c>
    </row>
    <row r="157" spans="1:13" ht="15.75" hidden="1">
      <c r="A157" s="10" t="s">
        <v>88</v>
      </c>
      <c r="B157" s="17" t="s">
        <v>89</v>
      </c>
      <c r="C157" s="9">
        <v>0</v>
      </c>
      <c r="D157" s="9">
        <v>417000</v>
      </c>
      <c r="E157" s="9">
        <v>417000</v>
      </c>
      <c r="F157" s="9">
        <v>416828</v>
      </c>
      <c r="G157" s="9">
        <v>0</v>
      </c>
      <c r="H157" s="9">
        <v>416828</v>
      </c>
      <c r="I157" s="9">
        <v>0</v>
      </c>
      <c r="J157" s="9">
        <v>0</v>
      </c>
      <c r="K157" s="9">
        <f t="shared" si="14"/>
        <v>172</v>
      </c>
      <c r="L157" s="9">
        <f t="shared" si="15"/>
        <v>172</v>
      </c>
      <c r="M157" s="9">
        <f t="shared" si="16"/>
        <v>99.95875299760192</v>
      </c>
    </row>
    <row r="158" spans="1:13" ht="15.75" hidden="1">
      <c r="A158" s="10" t="s">
        <v>90</v>
      </c>
      <c r="B158" s="17" t="s">
        <v>91</v>
      </c>
      <c r="C158" s="9">
        <v>0</v>
      </c>
      <c r="D158" s="9">
        <v>417000</v>
      </c>
      <c r="E158" s="9">
        <v>417000</v>
      </c>
      <c r="F158" s="9">
        <v>416828</v>
      </c>
      <c r="G158" s="9">
        <v>0</v>
      </c>
      <c r="H158" s="9">
        <v>416828</v>
      </c>
      <c r="I158" s="9">
        <v>0</v>
      </c>
      <c r="J158" s="9">
        <v>0</v>
      </c>
      <c r="K158" s="9">
        <f t="shared" si="14"/>
        <v>172</v>
      </c>
      <c r="L158" s="9">
        <f t="shared" si="15"/>
        <v>172</v>
      </c>
      <c r="M158" s="9">
        <f t="shared" si="16"/>
        <v>99.95875299760192</v>
      </c>
    </row>
    <row r="159" spans="1:13" ht="42.75" customHeight="1">
      <c r="A159" s="10" t="s">
        <v>92</v>
      </c>
      <c r="B159" s="17" t="s">
        <v>93</v>
      </c>
      <c r="C159" s="9">
        <v>0</v>
      </c>
      <c r="D159" s="9">
        <v>283000</v>
      </c>
      <c r="E159" s="9">
        <v>283000</v>
      </c>
      <c r="F159" s="9">
        <v>264273.73</v>
      </c>
      <c r="G159" s="9">
        <v>0</v>
      </c>
      <c r="H159" s="9">
        <v>264273.73</v>
      </c>
      <c r="I159" s="9">
        <v>0</v>
      </c>
      <c r="J159" s="9">
        <v>0</v>
      </c>
      <c r="K159" s="9">
        <f t="shared" si="14"/>
        <v>18726.270000000019</v>
      </c>
      <c r="L159" s="9">
        <f t="shared" si="15"/>
        <v>18726.270000000019</v>
      </c>
      <c r="M159" s="9">
        <f t="shared" si="16"/>
        <v>93.382943462897515</v>
      </c>
    </row>
    <row r="160" spans="1:13" ht="15.75" hidden="1">
      <c r="A160" s="10" t="s">
        <v>82</v>
      </c>
      <c r="B160" s="17" t="s">
        <v>83</v>
      </c>
      <c r="C160" s="9">
        <v>0</v>
      </c>
      <c r="D160" s="9">
        <v>283000</v>
      </c>
      <c r="E160" s="9">
        <v>283000</v>
      </c>
      <c r="F160" s="9">
        <v>264273.73</v>
      </c>
      <c r="G160" s="9">
        <v>0</v>
      </c>
      <c r="H160" s="9">
        <v>264273.73</v>
      </c>
      <c r="I160" s="9">
        <v>0</v>
      </c>
      <c r="J160" s="9">
        <v>0</v>
      </c>
      <c r="K160" s="9">
        <f t="shared" si="14"/>
        <v>18726.270000000019</v>
      </c>
      <c r="L160" s="9">
        <f t="shared" si="15"/>
        <v>18726.270000000019</v>
      </c>
      <c r="M160" s="9">
        <f t="shared" si="16"/>
        <v>93.382943462897515</v>
      </c>
    </row>
    <row r="161" spans="1:13" ht="15.75" hidden="1">
      <c r="A161" s="10" t="s">
        <v>84</v>
      </c>
      <c r="B161" s="17" t="s">
        <v>85</v>
      </c>
      <c r="C161" s="9">
        <v>0</v>
      </c>
      <c r="D161" s="9">
        <v>283000</v>
      </c>
      <c r="E161" s="9">
        <v>283000</v>
      </c>
      <c r="F161" s="9">
        <v>264273.73</v>
      </c>
      <c r="G161" s="9">
        <v>0</v>
      </c>
      <c r="H161" s="9">
        <v>264273.73</v>
      </c>
      <c r="I161" s="9">
        <v>0</v>
      </c>
      <c r="J161" s="9">
        <v>0</v>
      </c>
      <c r="K161" s="9">
        <f t="shared" si="14"/>
        <v>18726.270000000019</v>
      </c>
      <c r="L161" s="9">
        <f t="shared" si="15"/>
        <v>18726.270000000019</v>
      </c>
      <c r="M161" s="9">
        <f t="shared" si="16"/>
        <v>93.382943462897515</v>
      </c>
    </row>
    <row r="162" spans="1:13" ht="15.75" hidden="1">
      <c r="A162" s="10" t="s">
        <v>88</v>
      </c>
      <c r="B162" s="17" t="s">
        <v>89</v>
      </c>
      <c r="C162" s="9">
        <v>0</v>
      </c>
      <c r="D162" s="9">
        <v>283000</v>
      </c>
      <c r="E162" s="9">
        <v>283000</v>
      </c>
      <c r="F162" s="9">
        <v>264273.73</v>
      </c>
      <c r="G162" s="9">
        <v>0</v>
      </c>
      <c r="H162" s="9">
        <v>264273.73</v>
      </c>
      <c r="I162" s="9">
        <v>0</v>
      </c>
      <c r="J162" s="9">
        <v>0</v>
      </c>
      <c r="K162" s="9">
        <f t="shared" si="14"/>
        <v>18726.270000000019</v>
      </c>
      <c r="L162" s="9">
        <f t="shared" si="15"/>
        <v>18726.270000000019</v>
      </c>
      <c r="M162" s="9">
        <f t="shared" si="16"/>
        <v>93.382943462897515</v>
      </c>
    </row>
    <row r="163" spans="1:13" ht="31.5" hidden="1">
      <c r="A163" s="10" t="s">
        <v>94</v>
      </c>
      <c r="B163" s="17" t="s">
        <v>95</v>
      </c>
      <c r="C163" s="9">
        <v>0</v>
      </c>
      <c r="D163" s="9">
        <v>283000</v>
      </c>
      <c r="E163" s="9">
        <v>283000</v>
      </c>
      <c r="F163" s="9">
        <v>264273.73</v>
      </c>
      <c r="G163" s="9">
        <v>0</v>
      </c>
      <c r="H163" s="9">
        <v>264273.73</v>
      </c>
      <c r="I163" s="9">
        <v>0</v>
      </c>
      <c r="J163" s="9">
        <v>0</v>
      </c>
      <c r="K163" s="9">
        <f t="shared" si="14"/>
        <v>18726.270000000019</v>
      </c>
      <c r="L163" s="9">
        <f t="shared" si="15"/>
        <v>18726.270000000019</v>
      </c>
      <c r="M163" s="9">
        <f t="shared" si="16"/>
        <v>93.382943462897515</v>
      </c>
    </row>
    <row r="164" spans="1:13" ht="14.25" customHeight="1">
      <c r="A164" s="10" t="s">
        <v>63</v>
      </c>
      <c r="B164" s="17" t="s">
        <v>64</v>
      </c>
      <c r="C164" s="9">
        <v>141000</v>
      </c>
      <c r="D164" s="9">
        <v>4599000</v>
      </c>
      <c r="E164" s="9">
        <v>4599000</v>
      </c>
      <c r="F164" s="9">
        <v>4533295.4400000004</v>
      </c>
      <c r="G164" s="9">
        <v>0</v>
      </c>
      <c r="H164" s="9">
        <v>4533295.4400000004</v>
      </c>
      <c r="I164" s="9">
        <v>0</v>
      </c>
      <c r="J164" s="9">
        <v>0</v>
      </c>
      <c r="K164" s="9">
        <f t="shared" si="14"/>
        <v>65704.55999999959</v>
      </c>
      <c r="L164" s="9">
        <f t="shared" si="15"/>
        <v>65704.55999999959</v>
      </c>
      <c r="M164" s="9">
        <f t="shared" si="16"/>
        <v>98.57132941943901</v>
      </c>
    </row>
    <row r="165" spans="1:13" ht="0.75" hidden="1" customHeight="1">
      <c r="A165" s="10" t="s">
        <v>82</v>
      </c>
      <c r="B165" s="17" t="s">
        <v>83</v>
      </c>
      <c r="C165" s="9">
        <v>141000</v>
      </c>
      <c r="D165" s="9">
        <v>4599000</v>
      </c>
      <c r="E165" s="9">
        <v>4599000</v>
      </c>
      <c r="F165" s="9">
        <v>4533295.4400000004</v>
      </c>
      <c r="G165" s="9">
        <v>0</v>
      </c>
      <c r="H165" s="9">
        <v>4533295.4400000004</v>
      </c>
      <c r="I165" s="9">
        <v>0</v>
      </c>
      <c r="J165" s="9">
        <v>0</v>
      </c>
      <c r="K165" s="9">
        <f t="shared" si="14"/>
        <v>65704.55999999959</v>
      </c>
      <c r="L165" s="9">
        <f t="shared" si="15"/>
        <v>65704.55999999959</v>
      </c>
      <c r="M165" s="9">
        <f t="shared" si="16"/>
        <v>98.57132941943901</v>
      </c>
    </row>
    <row r="166" spans="1:13" ht="15.75" hidden="1">
      <c r="A166" s="10" t="s">
        <v>84</v>
      </c>
      <c r="B166" s="17" t="s">
        <v>85</v>
      </c>
      <c r="C166" s="9">
        <v>141000</v>
      </c>
      <c r="D166" s="9">
        <v>4087000</v>
      </c>
      <c r="E166" s="9">
        <v>4087000</v>
      </c>
      <c r="F166" s="9">
        <v>4023691.4400000004</v>
      </c>
      <c r="G166" s="9">
        <v>0</v>
      </c>
      <c r="H166" s="9">
        <v>4023691.4400000004</v>
      </c>
      <c r="I166" s="9">
        <v>0</v>
      </c>
      <c r="J166" s="9">
        <v>0</v>
      </c>
      <c r="K166" s="9">
        <f t="shared" si="14"/>
        <v>63308.55999999959</v>
      </c>
      <c r="L166" s="9">
        <f t="shared" si="15"/>
        <v>63308.55999999959</v>
      </c>
      <c r="M166" s="9">
        <f t="shared" si="16"/>
        <v>98.450977244922939</v>
      </c>
    </row>
    <row r="167" spans="1:13" ht="31.5" hidden="1">
      <c r="A167" s="10" t="s">
        <v>86</v>
      </c>
      <c r="B167" s="17" t="s">
        <v>87</v>
      </c>
      <c r="C167" s="9">
        <v>41000</v>
      </c>
      <c r="D167" s="9">
        <v>400507</v>
      </c>
      <c r="E167" s="9">
        <v>400507</v>
      </c>
      <c r="F167" s="9">
        <v>385506.72</v>
      </c>
      <c r="G167" s="9">
        <v>0</v>
      </c>
      <c r="H167" s="9">
        <v>385506.72</v>
      </c>
      <c r="I167" s="9">
        <v>0</v>
      </c>
      <c r="J167" s="9">
        <v>0</v>
      </c>
      <c r="K167" s="9">
        <f t="shared" si="14"/>
        <v>15000.280000000028</v>
      </c>
      <c r="L167" s="9">
        <f t="shared" si="15"/>
        <v>15000.280000000028</v>
      </c>
      <c r="M167" s="9">
        <f t="shared" si="16"/>
        <v>96.254677196653233</v>
      </c>
    </row>
    <row r="168" spans="1:13" ht="15.75" hidden="1">
      <c r="A168" s="10" t="s">
        <v>88</v>
      </c>
      <c r="B168" s="17" t="s">
        <v>89</v>
      </c>
      <c r="C168" s="9">
        <v>100000</v>
      </c>
      <c r="D168" s="9">
        <v>3686493</v>
      </c>
      <c r="E168" s="9">
        <v>3686493</v>
      </c>
      <c r="F168" s="9">
        <v>3638184.72</v>
      </c>
      <c r="G168" s="9">
        <v>0</v>
      </c>
      <c r="H168" s="9">
        <v>3638184.72</v>
      </c>
      <c r="I168" s="9">
        <v>0</v>
      </c>
      <c r="J168" s="9">
        <v>0</v>
      </c>
      <c r="K168" s="9">
        <f t="shared" si="14"/>
        <v>48308.279999999795</v>
      </c>
      <c r="L168" s="9">
        <f t="shared" si="15"/>
        <v>48308.279999999795</v>
      </c>
      <c r="M168" s="9">
        <f t="shared" si="16"/>
        <v>98.689587095377647</v>
      </c>
    </row>
    <row r="169" spans="1:13" ht="15.75" hidden="1">
      <c r="A169" s="10" t="s">
        <v>90</v>
      </c>
      <c r="B169" s="17" t="s">
        <v>91</v>
      </c>
      <c r="C169" s="9">
        <v>100000</v>
      </c>
      <c r="D169" s="9">
        <v>3686493</v>
      </c>
      <c r="E169" s="9">
        <v>3686493</v>
      </c>
      <c r="F169" s="9">
        <v>3638184.72</v>
      </c>
      <c r="G169" s="9">
        <v>0</v>
      </c>
      <c r="H169" s="9">
        <v>3638184.72</v>
      </c>
      <c r="I169" s="9">
        <v>0</v>
      </c>
      <c r="J169" s="9">
        <v>0</v>
      </c>
      <c r="K169" s="9">
        <f t="shared" si="14"/>
        <v>48308.279999999795</v>
      </c>
      <c r="L169" s="9">
        <f t="shared" si="15"/>
        <v>48308.279999999795</v>
      </c>
      <c r="M169" s="9">
        <f t="shared" si="16"/>
        <v>98.689587095377647</v>
      </c>
    </row>
    <row r="170" spans="1:13" ht="15.75" hidden="1">
      <c r="A170" s="10" t="s">
        <v>96</v>
      </c>
      <c r="B170" s="17" t="s">
        <v>97</v>
      </c>
      <c r="C170" s="9">
        <v>0</v>
      </c>
      <c r="D170" s="9">
        <v>512000</v>
      </c>
      <c r="E170" s="9">
        <v>512000</v>
      </c>
      <c r="F170" s="9">
        <v>509604</v>
      </c>
      <c r="G170" s="9">
        <v>0</v>
      </c>
      <c r="H170" s="9">
        <v>509604</v>
      </c>
      <c r="I170" s="9">
        <v>0</v>
      </c>
      <c r="J170" s="9">
        <v>0</v>
      </c>
      <c r="K170" s="9">
        <f t="shared" si="14"/>
        <v>2396</v>
      </c>
      <c r="L170" s="9">
        <f t="shared" si="15"/>
        <v>2396</v>
      </c>
      <c r="M170" s="9">
        <f t="shared" si="16"/>
        <v>99.532031250000003</v>
      </c>
    </row>
    <row r="171" spans="1:13" ht="47.25" hidden="1">
      <c r="A171" s="10" t="s">
        <v>98</v>
      </c>
      <c r="B171" s="17" t="s">
        <v>99</v>
      </c>
      <c r="C171" s="9">
        <v>0</v>
      </c>
      <c r="D171" s="9">
        <v>512000</v>
      </c>
      <c r="E171" s="9">
        <v>512000</v>
      </c>
      <c r="F171" s="9">
        <v>509604</v>
      </c>
      <c r="G171" s="9">
        <v>0</v>
      </c>
      <c r="H171" s="9">
        <v>509604</v>
      </c>
      <c r="I171" s="9">
        <v>0</v>
      </c>
      <c r="J171" s="9">
        <v>0</v>
      </c>
      <c r="K171" s="9">
        <f t="shared" si="14"/>
        <v>2396</v>
      </c>
      <c r="L171" s="9">
        <f t="shared" si="15"/>
        <v>2396</v>
      </c>
      <c r="M171" s="9">
        <f t="shared" si="16"/>
        <v>99.532031250000003</v>
      </c>
    </row>
    <row r="172" spans="1:13" ht="15" customHeight="1">
      <c r="A172" s="10" t="s">
        <v>100</v>
      </c>
      <c r="B172" s="17" t="s">
        <v>101</v>
      </c>
      <c r="C172" s="9">
        <v>5000</v>
      </c>
      <c r="D172" s="9">
        <v>425000</v>
      </c>
      <c r="E172" s="9">
        <v>425000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f t="shared" si="14"/>
        <v>425000</v>
      </c>
      <c r="L172" s="9">
        <f t="shared" si="15"/>
        <v>425000</v>
      </c>
      <c r="M172" s="9">
        <f t="shared" si="16"/>
        <v>0</v>
      </c>
    </row>
    <row r="173" spans="1:13" ht="0.75" hidden="1" customHeight="1">
      <c r="A173" s="10" t="s">
        <v>82</v>
      </c>
      <c r="B173" s="17" t="s">
        <v>83</v>
      </c>
      <c r="C173" s="9">
        <v>5000</v>
      </c>
      <c r="D173" s="9">
        <v>425000</v>
      </c>
      <c r="E173" s="9">
        <v>425000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f t="shared" si="14"/>
        <v>425000</v>
      </c>
      <c r="L173" s="9">
        <f t="shared" si="15"/>
        <v>425000</v>
      </c>
      <c r="M173" s="9">
        <f t="shared" si="16"/>
        <v>0</v>
      </c>
    </row>
    <row r="174" spans="1:13" ht="15.75" hidden="1">
      <c r="A174" s="10" t="s">
        <v>84</v>
      </c>
      <c r="B174" s="17" t="s">
        <v>85</v>
      </c>
      <c r="C174" s="9">
        <v>5000</v>
      </c>
      <c r="D174" s="9">
        <v>425000</v>
      </c>
      <c r="E174" s="9">
        <v>425000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f t="shared" si="14"/>
        <v>425000</v>
      </c>
      <c r="L174" s="9">
        <f t="shared" si="15"/>
        <v>425000</v>
      </c>
      <c r="M174" s="9">
        <f t="shared" si="16"/>
        <v>0</v>
      </c>
    </row>
    <row r="175" spans="1:13" ht="31.5" hidden="1">
      <c r="A175" s="10" t="s">
        <v>102</v>
      </c>
      <c r="B175" s="17" t="s">
        <v>103</v>
      </c>
      <c r="C175" s="9">
        <v>0</v>
      </c>
      <c r="D175" s="9">
        <v>420000</v>
      </c>
      <c r="E175" s="9">
        <v>420000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f t="shared" si="14"/>
        <v>420000</v>
      </c>
      <c r="L175" s="9">
        <f t="shared" si="15"/>
        <v>420000</v>
      </c>
      <c r="M175" s="9">
        <f t="shared" si="16"/>
        <v>0</v>
      </c>
    </row>
    <row r="176" spans="1:13" ht="31.5" hidden="1">
      <c r="A176" s="10" t="s">
        <v>104</v>
      </c>
      <c r="B176" s="17" t="s">
        <v>105</v>
      </c>
      <c r="C176" s="9">
        <v>0</v>
      </c>
      <c r="D176" s="9">
        <v>420000</v>
      </c>
      <c r="E176" s="9">
        <v>420000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f t="shared" si="14"/>
        <v>420000</v>
      </c>
      <c r="L176" s="9">
        <f t="shared" si="15"/>
        <v>420000</v>
      </c>
      <c r="M176" s="9">
        <f t="shared" si="16"/>
        <v>0</v>
      </c>
    </row>
    <row r="177" spans="1:13" ht="15.75" hidden="1">
      <c r="A177" s="10" t="s">
        <v>106</v>
      </c>
      <c r="B177" s="17" t="s">
        <v>107</v>
      </c>
      <c r="C177" s="9">
        <v>5000</v>
      </c>
      <c r="D177" s="9">
        <v>5000</v>
      </c>
      <c r="E177" s="9">
        <v>5000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f t="shared" si="14"/>
        <v>5000</v>
      </c>
      <c r="L177" s="9">
        <f t="shared" si="15"/>
        <v>5000</v>
      </c>
      <c r="M177" s="9">
        <f t="shared" si="16"/>
        <v>0</v>
      </c>
    </row>
    <row r="178" spans="1:13" ht="31.5" hidden="1">
      <c r="A178" s="10" t="s">
        <v>108</v>
      </c>
      <c r="B178" s="17" t="s">
        <v>109</v>
      </c>
      <c r="C178" s="9">
        <v>5000</v>
      </c>
      <c r="D178" s="9">
        <v>5000</v>
      </c>
      <c r="E178" s="9">
        <v>5000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f t="shared" si="14"/>
        <v>5000</v>
      </c>
      <c r="L178" s="9">
        <f t="shared" si="15"/>
        <v>5000</v>
      </c>
      <c r="M178" s="9">
        <f t="shared" si="16"/>
        <v>0</v>
      </c>
    </row>
    <row r="179" spans="1:13" ht="42" customHeight="1">
      <c r="A179" s="10" t="s">
        <v>110</v>
      </c>
      <c r="B179" s="17" t="s">
        <v>111</v>
      </c>
      <c r="C179" s="9">
        <v>40000</v>
      </c>
      <c r="D179" s="9">
        <v>23000</v>
      </c>
      <c r="E179" s="9">
        <v>23000</v>
      </c>
      <c r="F179" s="9">
        <v>11000</v>
      </c>
      <c r="G179" s="9">
        <v>0</v>
      </c>
      <c r="H179" s="9">
        <v>11000</v>
      </c>
      <c r="I179" s="9">
        <v>0</v>
      </c>
      <c r="J179" s="9">
        <v>0</v>
      </c>
      <c r="K179" s="9">
        <f t="shared" si="14"/>
        <v>12000</v>
      </c>
      <c r="L179" s="9">
        <f t="shared" si="15"/>
        <v>12000</v>
      </c>
      <c r="M179" s="9">
        <f t="shared" si="16"/>
        <v>47.826086956521742</v>
      </c>
    </row>
    <row r="180" spans="1:13" ht="15.75" hidden="1">
      <c r="A180" s="10" t="s">
        <v>13</v>
      </c>
      <c r="B180" s="17" t="s">
        <v>14</v>
      </c>
      <c r="C180" s="9">
        <v>40000</v>
      </c>
      <c r="D180" s="9">
        <v>23000</v>
      </c>
      <c r="E180" s="9">
        <v>23000</v>
      </c>
      <c r="F180" s="9">
        <v>11000</v>
      </c>
      <c r="G180" s="9">
        <v>0</v>
      </c>
      <c r="H180" s="9">
        <v>11000</v>
      </c>
      <c r="I180" s="9">
        <v>0</v>
      </c>
      <c r="J180" s="9">
        <v>0</v>
      </c>
      <c r="K180" s="9">
        <f t="shared" si="14"/>
        <v>12000</v>
      </c>
      <c r="L180" s="9">
        <f t="shared" si="15"/>
        <v>12000</v>
      </c>
      <c r="M180" s="9">
        <f t="shared" si="16"/>
        <v>47.826086956521742</v>
      </c>
    </row>
    <row r="181" spans="1:13" ht="15.75" hidden="1">
      <c r="A181" s="10" t="s">
        <v>23</v>
      </c>
      <c r="B181" s="17" t="s">
        <v>24</v>
      </c>
      <c r="C181" s="9">
        <v>40000</v>
      </c>
      <c r="D181" s="9">
        <v>23000</v>
      </c>
      <c r="E181" s="9">
        <v>23000</v>
      </c>
      <c r="F181" s="9">
        <v>11000</v>
      </c>
      <c r="G181" s="9">
        <v>0</v>
      </c>
      <c r="H181" s="9">
        <v>11000</v>
      </c>
      <c r="I181" s="9">
        <v>0</v>
      </c>
      <c r="J181" s="9">
        <v>0</v>
      </c>
      <c r="K181" s="9">
        <f t="shared" si="14"/>
        <v>12000</v>
      </c>
      <c r="L181" s="9">
        <f t="shared" si="15"/>
        <v>12000</v>
      </c>
      <c r="M181" s="9">
        <f t="shared" si="16"/>
        <v>47.826086956521742</v>
      </c>
    </row>
    <row r="182" spans="1:13" ht="47.25" hidden="1">
      <c r="A182" s="10" t="s">
        <v>51</v>
      </c>
      <c r="B182" s="17" t="s">
        <v>52</v>
      </c>
      <c r="C182" s="9">
        <v>40000</v>
      </c>
      <c r="D182" s="9">
        <v>23000</v>
      </c>
      <c r="E182" s="9">
        <v>23000</v>
      </c>
      <c r="F182" s="9">
        <v>11000</v>
      </c>
      <c r="G182" s="9">
        <v>0</v>
      </c>
      <c r="H182" s="9">
        <v>11000</v>
      </c>
      <c r="I182" s="9">
        <v>0</v>
      </c>
      <c r="J182" s="9">
        <v>0</v>
      </c>
      <c r="K182" s="9">
        <f t="shared" si="14"/>
        <v>12000</v>
      </c>
      <c r="L182" s="9">
        <f t="shared" si="15"/>
        <v>12000</v>
      </c>
      <c r="M182" s="9">
        <f t="shared" si="16"/>
        <v>47.826086956521742</v>
      </c>
    </row>
    <row r="183" spans="1:13" ht="47.25" hidden="1">
      <c r="A183" s="10" t="s">
        <v>112</v>
      </c>
      <c r="B183" s="17" t="s">
        <v>113</v>
      </c>
      <c r="C183" s="9">
        <v>40000</v>
      </c>
      <c r="D183" s="9">
        <v>23000</v>
      </c>
      <c r="E183" s="9">
        <v>23000</v>
      </c>
      <c r="F183" s="9">
        <v>11000</v>
      </c>
      <c r="G183" s="9">
        <v>0</v>
      </c>
      <c r="H183" s="9">
        <v>11000</v>
      </c>
      <c r="I183" s="9">
        <v>0</v>
      </c>
      <c r="J183" s="9">
        <v>0</v>
      </c>
      <c r="K183" s="9">
        <f t="shared" si="14"/>
        <v>12000</v>
      </c>
      <c r="L183" s="9">
        <f t="shared" si="15"/>
        <v>12000</v>
      </c>
      <c r="M183" s="9">
        <f t="shared" si="16"/>
        <v>47.826086956521742</v>
      </c>
    </row>
    <row r="184" spans="1:13" ht="47.25" customHeight="1">
      <c r="A184" s="10" t="s">
        <v>114</v>
      </c>
      <c r="B184" s="17" t="s">
        <v>115</v>
      </c>
      <c r="C184" s="9">
        <v>0</v>
      </c>
      <c r="D184" s="9">
        <v>577000</v>
      </c>
      <c r="E184" s="9">
        <v>577000</v>
      </c>
      <c r="F184" s="9">
        <v>448920.33</v>
      </c>
      <c r="G184" s="9">
        <v>0</v>
      </c>
      <c r="H184" s="9">
        <v>448920.33</v>
      </c>
      <c r="I184" s="9">
        <v>0</v>
      </c>
      <c r="J184" s="9">
        <v>0</v>
      </c>
      <c r="K184" s="9">
        <f t="shared" si="14"/>
        <v>128079.66999999998</v>
      </c>
      <c r="L184" s="9">
        <f t="shared" si="15"/>
        <v>128079.66999999998</v>
      </c>
      <c r="M184" s="9">
        <f t="shared" si="16"/>
        <v>77.802483535528594</v>
      </c>
    </row>
    <row r="185" spans="1:13" ht="15.75" hidden="1">
      <c r="A185" s="10" t="s">
        <v>13</v>
      </c>
      <c r="B185" s="17" t="s">
        <v>14</v>
      </c>
      <c r="C185" s="9">
        <v>0</v>
      </c>
      <c r="D185" s="9">
        <v>367000</v>
      </c>
      <c r="E185" s="9">
        <v>367000</v>
      </c>
      <c r="F185" s="9">
        <v>299420.33</v>
      </c>
      <c r="G185" s="9">
        <v>0</v>
      </c>
      <c r="H185" s="9">
        <v>299420.33</v>
      </c>
      <c r="I185" s="9">
        <v>0</v>
      </c>
      <c r="J185" s="9">
        <v>0</v>
      </c>
      <c r="K185" s="9">
        <f t="shared" si="14"/>
        <v>67579.669999999984</v>
      </c>
      <c r="L185" s="9">
        <f t="shared" si="15"/>
        <v>67579.669999999984</v>
      </c>
      <c r="M185" s="9">
        <f t="shared" si="16"/>
        <v>81.585920980926431</v>
      </c>
    </row>
    <row r="186" spans="1:13" ht="15.75" hidden="1">
      <c r="A186" s="10" t="s">
        <v>23</v>
      </c>
      <c r="B186" s="17" t="s">
        <v>24</v>
      </c>
      <c r="C186" s="9">
        <v>0</v>
      </c>
      <c r="D186" s="9">
        <v>367000</v>
      </c>
      <c r="E186" s="9">
        <v>367000</v>
      </c>
      <c r="F186" s="9">
        <v>299420.33</v>
      </c>
      <c r="G186" s="9">
        <v>0</v>
      </c>
      <c r="H186" s="9">
        <v>299420.33</v>
      </c>
      <c r="I186" s="9">
        <v>0</v>
      </c>
      <c r="J186" s="9">
        <v>0</v>
      </c>
      <c r="K186" s="9">
        <f t="shared" si="14"/>
        <v>67579.669999999984</v>
      </c>
      <c r="L186" s="9">
        <f t="shared" si="15"/>
        <v>67579.669999999984</v>
      </c>
      <c r="M186" s="9">
        <f t="shared" si="16"/>
        <v>81.585920980926431</v>
      </c>
    </row>
    <row r="187" spans="1:13" ht="47.25" hidden="1">
      <c r="A187" s="10" t="s">
        <v>51</v>
      </c>
      <c r="B187" s="17" t="s">
        <v>52</v>
      </c>
      <c r="C187" s="9">
        <v>0</v>
      </c>
      <c r="D187" s="9">
        <v>367000</v>
      </c>
      <c r="E187" s="9">
        <v>367000</v>
      </c>
      <c r="F187" s="9">
        <v>299420.33</v>
      </c>
      <c r="G187" s="9">
        <v>0</v>
      </c>
      <c r="H187" s="9">
        <v>299420.33</v>
      </c>
      <c r="I187" s="9">
        <v>0</v>
      </c>
      <c r="J187" s="9">
        <v>0</v>
      </c>
      <c r="K187" s="9">
        <f t="shared" si="14"/>
        <v>67579.669999999984</v>
      </c>
      <c r="L187" s="9">
        <f t="shared" si="15"/>
        <v>67579.669999999984</v>
      </c>
      <c r="M187" s="9">
        <f t="shared" si="16"/>
        <v>81.585920980926431</v>
      </c>
    </row>
    <row r="188" spans="1:13" ht="47.25" hidden="1">
      <c r="A188" s="10" t="s">
        <v>53</v>
      </c>
      <c r="B188" s="17" t="s">
        <v>54</v>
      </c>
      <c r="C188" s="9">
        <v>0</v>
      </c>
      <c r="D188" s="9">
        <v>367000</v>
      </c>
      <c r="E188" s="9">
        <v>367000</v>
      </c>
      <c r="F188" s="9">
        <v>299420.33</v>
      </c>
      <c r="G188" s="9">
        <v>0</v>
      </c>
      <c r="H188" s="9">
        <v>299420.33</v>
      </c>
      <c r="I188" s="9">
        <v>0</v>
      </c>
      <c r="J188" s="9">
        <v>0</v>
      </c>
      <c r="K188" s="9">
        <f t="shared" si="14"/>
        <v>67579.669999999984</v>
      </c>
      <c r="L188" s="9">
        <f t="shared" si="15"/>
        <v>67579.669999999984</v>
      </c>
      <c r="M188" s="9">
        <f t="shared" si="16"/>
        <v>81.585920980926431</v>
      </c>
    </row>
    <row r="189" spans="1:13" ht="15.75" hidden="1">
      <c r="A189" s="10" t="s">
        <v>82</v>
      </c>
      <c r="B189" s="17" t="s">
        <v>83</v>
      </c>
      <c r="C189" s="9">
        <v>0</v>
      </c>
      <c r="D189" s="9">
        <v>210000</v>
      </c>
      <c r="E189" s="9">
        <v>210000</v>
      </c>
      <c r="F189" s="9">
        <v>149500</v>
      </c>
      <c r="G189" s="9">
        <v>0</v>
      </c>
      <c r="H189" s="9">
        <v>149500</v>
      </c>
      <c r="I189" s="9">
        <v>0</v>
      </c>
      <c r="J189" s="9">
        <v>0</v>
      </c>
      <c r="K189" s="9">
        <f t="shared" si="14"/>
        <v>60500</v>
      </c>
      <c r="L189" s="9">
        <f t="shared" si="15"/>
        <v>60500</v>
      </c>
      <c r="M189" s="9">
        <f t="shared" si="16"/>
        <v>71.19047619047619</v>
      </c>
    </row>
    <row r="190" spans="1:13" ht="15.75" hidden="1">
      <c r="A190" s="10" t="s">
        <v>84</v>
      </c>
      <c r="B190" s="17" t="s">
        <v>85</v>
      </c>
      <c r="C190" s="9">
        <v>0</v>
      </c>
      <c r="D190" s="9">
        <v>210000</v>
      </c>
      <c r="E190" s="9">
        <v>210000</v>
      </c>
      <c r="F190" s="9">
        <v>149500</v>
      </c>
      <c r="G190" s="9">
        <v>0</v>
      </c>
      <c r="H190" s="9">
        <v>149500</v>
      </c>
      <c r="I190" s="9">
        <v>0</v>
      </c>
      <c r="J190" s="9">
        <v>0</v>
      </c>
      <c r="K190" s="9">
        <f t="shared" si="14"/>
        <v>60500</v>
      </c>
      <c r="L190" s="9">
        <f t="shared" si="15"/>
        <v>60500</v>
      </c>
      <c r="M190" s="9">
        <f t="shared" si="16"/>
        <v>71.19047619047619</v>
      </c>
    </row>
    <row r="191" spans="1:13" ht="31.5" hidden="1">
      <c r="A191" s="10" t="s">
        <v>86</v>
      </c>
      <c r="B191" s="17" t="s">
        <v>87</v>
      </c>
      <c r="C191" s="9">
        <v>0</v>
      </c>
      <c r="D191" s="9">
        <v>210000</v>
      </c>
      <c r="E191" s="9">
        <v>210000</v>
      </c>
      <c r="F191" s="9">
        <v>149500</v>
      </c>
      <c r="G191" s="9">
        <v>0</v>
      </c>
      <c r="H191" s="9">
        <v>149500</v>
      </c>
      <c r="I191" s="9">
        <v>0</v>
      </c>
      <c r="J191" s="9">
        <v>0</v>
      </c>
      <c r="K191" s="9">
        <f t="shared" si="14"/>
        <v>60500</v>
      </c>
      <c r="L191" s="9">
        <f t="shared" si="15"/>
        <v>60500</v>
      </c>
      <c r="M191" s="9">
        <f t="shared" si="16"/>
        <v>71.19047619047619</v>
      </c>
    </row>
    <row r="192" spans="1:13" ht="81.75" customHeight="1">
      <c r="A192" s="10" t="s">
        <v>116</v>
      </c>
      <c r="B192" s="17" t="s">
        <v>117</v>
      </c>
      <c r="C192" s="9">
        <v>50000</v>
      </c>
      <c r="D192" s="9">
        <v>50000</v>
      </c>
      <c r="E192" s="9">
        <v>50000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f t="shared" si="14"/>
        <v>50000</v>
      </c>
      <c r="L192" s="9">
        <f t="shared" si="15"/>
        <v>50000</v>
      </c>
      <c r="M192" s="9">
        <f t="shared" si="16"/>
        <v>0</v>
      </c>
    </row>
    <row r="193" spans="1:13" ht="15.75" hidden="1">
      <c r="A193" s="10" t="s">
        <v>82</v>
      </c>
      <c r="B193" s="17" t="s">
        <v>83</v>
      </c>
      <c r="C193" s="9">
        <v>50000</v>
      </c>
      <c r="D193" s="9">
        <v>50000</v>
      </c>
      <c r="E193" s="9">
        <v>50000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f t="shared" si="14"/>
        <v>50000</v>
      </c>
      <c r="L193" s="9">
        <f t="shared" si="15"/>
        <v>50000</v>
      </c>
      <c r="M193" s="9">
        <f t="shared" si="16"/>
        <v>0</v>
      </c>
    </row>
    <row r="194" spans="1:13" ht="15.75" hidden="1">
      <c r="A194" s="10" t="s">
        <v>84</v>
      </c>
      <c r="B194" s="17" t="s">
        <v>85</v>
      </c>
      <c r="C194" s="9">
        <v>50000</v>
      </c>
      <c r="D194" s="9">
        <v>50000</v>
      </c>
      <c r="E194" s="9">
        <v>50000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f t="shared" si="14"/>
        <v>50000</v>
      </c>
      <c r="L194" s="9">
        <f t="shared" si="15"/>
        <v>50000</v>
      </c>
      <c r="M194" s="9">
        <f t="shared" si="16"/>
        <v>0</v>
      </c>
    </row>
    <row r="195" spans="1:13" ht="31.5" hidden="1">
      <c r="A195" s="10" t="s">
        <v>86</v>
      </c>
      <c r="B195" s="17" t="s">
        <v>87</v>
      </c>
      <c r="C195" s="9">
        <v>50000</v>
      </c>
      <c r="D195" s="9">
        <v>50000</v>
      </c>
      <c r="E195" s="9">
        <v>50000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f t="shared" si="14"/>
        <v>50000</v>
      </c>
      <c r="L195" s="9">
        <f t="shared" si="15"/>
        <v>50000</v>
      </c>
      <c r="M195" s="9">
        <f t="shared" si="16"/>
        <v>0</v>
      </c>
    </row>
    <row r="196" spans="1:13" ht="15.75">
      <c r="A196" s="10" t="s">
        <v>118</v>
      </c>
      <c r="B196" s="17" t="s">
        <v>119</v>
      </c>
      <c r="C196" s="9">
        <v>0</v>
      </c>
      <c r="D196" s="9">
        <v>100000</v>
      </c>
      <c r="E196" s="9">
        <v>100000</v>
      </c>
      <c r="F196" s="9">
        <v>100000</v>
      </c>
      <c r="G196" s="9">
        <v>0</v>
      </c>
      <c r="H196" s="9">
        <v>100000</v>
      </c>
      <c r="I196" s="9">
        <v>0</v>
      </c>
      <c r="J196" s="9">
        <v>0</v>
      </c>
      <c r="K196" s="9">
        <f t="shared" si="14"/>
        <v>0</v>
      </c>
      <c r="L196" s="9">
        <f t="shared" si="15"/>
        <v>0</v>
      </c>
      <c r="M196" s="9">
        <f t="shared" si="16"/>
        <v>100</v>
      </c>
    </row>
    <row r="197" spans="1:13" ht="15.75" hidden="1">
      <c r="A197" s="10" t="s">
        <v>82</v>
      </c>
      <c r="B197" s="11" t="s">
        <v>83</v>
      </c>
      <c r="C197" s="9">
        <v>0</v>
      </c>
      <c r="D197" s="9">
        <v>100000</v>
      </c>
      <c r="E197" s="9">
        <v>100000</v>
      </c>
      <c r="F197" s="9">
        <v>100000</v>
      </c>
      <c r="G197" s="9">
        <v>0</v>
      </c>
      <c r="H197" s="9">
        <v>100000</v>
      </c>
      <c r="I197" s="9">
        <v>0</v>
      </c>
      <c r="J197" s="9">
        <v>0</v>
      </c>
      <c r="K197" s="9">
        <f t="shared" si="14"/>
        <v>0</v>
      </c>
      <c r="L197" s="9">
        <f t="shared" si="15"/>
        <v>0</v>
      </c>
      <c r="M197" s="9">
        <f t="shared" si="16"/>
        <v>100</v>
      </c>
    </row>
    <row r="198" spans="1:13" ht="15.75" hidden="1">
      <c r="A198" s="10" t="s">
        <v>96</v>
      </c>
      <c r="B198" s="11" t="s">
        <v>97</v>
      </c>
      <c r="C198" s="9">
        <v>0</v>
      </c>
      <c r="D198" s="9">
        <v>100000</v>
      </c>
      <c r="E198" s="9">
        <v>100000</v>
      </c>
      <c r="F198" s="9">
        <v>100000</v>
      </c>
      <c r="G198" s="9">
        <v>0</v>
      </c>
      <c r="H198" s="9">
        <v>100000</v>
      </c>
      <c r="I198" s="9">
        <v>0</v>
      </c>
      <c r="J198" s="9">
        <v>0</v>
      </c>
      <c r="K198" s="9">
        <f t="shared" si="14"/>
        <v>0</v>
      </c>
      <c r="L198" s="9">
        <f t="shared" si="15"/>
        <v>0</v>
      </c>
      <c r="M198" s="9">
        <f t="shared" si="16"/>
        <v>100</v>
      </c>
    </row>
    <row r="199" spans="1:13" ht="15.75" hidden="1">
      <c r="A199" s="10" t="s">
        <v>120</v>
      </c>
      <c r="B199" s="11" t="s">
        <v>121</v>
      </c>
      <c r="C199" s="9">
        <v>0</v>
      </c>
      <c r="D199" s="9">
        <v>100000</v>
      </c>
      <c r="E199" s="9">
        <v>100000</v>
      </c>
      <c r="F199" s="9">
        <v>100000</v>
      </c>
      <c r="G199" s="9">
        <v>0</v>
      </c>
      <c r="H199" s="9">
        <v>100000</v>
      </c>
      <c r="I199" s="9">
        <v>0</v>
      </c>
      <c r="J199" s="9">
        <v>0</v>
      </c>
      <c r="K199" s="9">
        <f t="shared" si="14"/>
        <v>0</v>
      </c>
      <c r="L199" s="9">
        <f t="shared" si="15"/>
        <v>0</v>
      </c>
      <c r="M199" s="9">
        <f t="shared" si="16"/>
        <v>100</v>
      </c>
    </row>
    <row r="200" spans="1:13" ht="15" customHeight="1">
      <c r="A200" s="28" t="s">
        <v>81</v>
      </c>
      <c r="B200" s="29"/>
      <c r="C200" s="9">
        <v>236000</v>
      </c>
      <c r="D200" s="9">
        <v>10811300</v>
      </c>
      <c r="E200" s="9">
        <v>10811300</v>
      </c>
      <c r="F200" s="9">
        <v>9058160.5600000005</v>
      </c>
      <c r="G200" s="9">
        <v>0</v>
      </c>
      <c r="H200" s="9">
        <v>9058160.5600000005</v>
      </c>
      <c r="I200" s="9">
        <v>0</v>
      </c>
      <c r="J200" s="9">
        <v>0</v>
      </c>
      <c r="K200" s="9">
        <f t="shared" si="14"/>
        <v>1753139.4399999995</v>
      </c>
      <c r="L200" s="9">
        <f t="shared" si="15"/>
        <v>1753139.4399999995</v>
      </c>
      <c r="M200" s="9">
        <f t="shared" si="16"/>
        <v>83.78419394522399</v>
      </c>
    </row>
    <row r="201" spans="1:13" ht="15.75" hidden="1">
      <c r="A201" s="12" t="s">
        <v>13</v>
      </c>
      <c r="B201" s="13" t="s">
        <v>14</v>
      </c>
      <c r="C201" s="14">
        <v>40000</v>
      </c>
      <c r="D201" s="14">
        <v>390000</v>
      </c>
      <c r="E201" s="14">
        <v>390000</v>
      </c>
      <c r="F201" s="14">
        <v>310420.33</v>
      </c>
      <c r="G201" s="14">
        <v>0</v>
      </c>
      <c r="H201" s="14">
        <v>310420.33</v>
      </c>
      <c r="I201" s="14">
        <v>0</v>
      </c>
      <c r="J201" s="14">
        <v>0</v>
      </c>
      <c r="K201" s="14">
        <f t="shared" si="14"/>
        <v>79579.669999999984</v>
      </c>
      <c r="L201" s="14">
        <f t="shared" si="15"/>
        <v>79579.669999999984</v>
      </c>
      <c r="M201" s="14">
        <f t="shared" si="16"/>
        <v>79.594956410256415</v>
      </c>
    </row>
    <row r="202" spans="1:13" ht="15.75" hidden="1">
      <c r="A202" s="12" t="s">
        <v>23</v>
      </c>
      <c r="B202" s="13" t="s">
        <v>24</v>
      </c>
      <c r="C202" s="14">
        <v>40000</v>
      </c>
      <c r="D202" s="14">
        <v>390000</v>
      </c>
      <c r="E202" s="14">
        <v>390000</v>
      </c>
      <c r="F202" s="14">
        <v>310420.33</v>
      </c>
      <c r="G202" s="14">
        <v>0</v>
      </c>
      <c r="H202" s="14">
        <v>310420.33</v>
      </c>
      <c r="I202" s="14">
        <v>0</v>
      </c>
      <c r="J202" s="14">
        <v>0</v>
      </c>
      <c r="K202" s="14">
        <f t="shared" si="14"/>
        <v>79579.669999999984</v>
      </c>
      <c r="L202" s="14">
        <f t="shared" si="15"/>
        <v>79579.669999999984</v>
      </c>
      <c r="M202" s="14">
        <f t="shared" si="16"/>
        <v>79.594956410256415</v>
      </c>
    </row>
    <row r="203" spans="1:13" ht="15.75" hidden="1">
      <c r="A203" s="12" t="s">
        <v>51</v>
      </c>
      <c r="B203" s="13" t="s">
        <v>52</v>
      </c>
      <c r="C203" s="14">
        <v>40000</v>
      </c>
      <c r="D203" s="14">
        <v>390000</v>
      </c>
      <c r="E203" s="14">
        <v>390000</v>
      </c>
      <c r="F203" s="14">
        <v>310420.33</v>
      </c>
      <c r="G203" s="14">
        <v>0</v>
      </c>
      <c r="H203" s="14">
        <v>310420.33</v>
      </c>
      <c r="I203" s="14">
        <v>0</v>
      </c>
      <c r="J203" s="14">
        <v>0</v>
      </c>
      <c r="K203" s="14">
        <f t="shared" si="14"/>
        <v>79579.669999999984</v>
      </c>
      <c r="L203" s="14">
        <f t="shared" si="15"/>
        <v>79579.669999999984</v>
      </c>
      <c r="M203" s="14">
        <f t="shared" si="16"/>
        <v>79.594956410256415</v>
      </c>
    </row>
    <row r="204" spans="1:13" ht="15.75" hidden="1">
      <c r="A204" s="12" t="s">
        <v>112</v>
      </c>
      <c r="B204" s="13" t="s">
        <v>113</v>
      </c>
      <c r="C204" s="14">
        <v>40000</v>
      </c>
      <c r="D204" s="14">
        <v>23000</v>
      </c>
      <c r="E204" s="14">
        <v>23000</v>
      </c>
      <c r="F204" s="14">
        <v>11000</v>
      </c>
      <c r="G204" s="14">
        <v>0</v>
      </c>
      <c r="H204" s="14">
        <v>11000</v>
      </c>
      <c r="I204" s="14">
        <v>0</v>
      </c>
      <c r="J204" s="14">
        <v>0</v>
      </c>
      <c r="K204" s="14">
        <f t="shared" si="14"/>
        <v>12000</v>
      </c>
      <c r="L204" s="14">
        <f t="shared" si="15"/>
        <v>12000</v>
      </c>
      <c r="M204" s="14">
        <f t="shared" si="16"/>
        <v>47.826086956521742</v>
      </c>
    </row>
    <row r="205" spans="1:13" ht="15.75" hidden="1">
      <c r="A205" s="12" t="s">
        <v>53</v>
      </c>
      <c r="B205" s="13" t="s">
        <v>54</v>
      </c>
      <c r="C205" s="14">
        <v>0</v>
      </c>
      <c r="D205" s="14">
        <v>367000</v>
      </c>
      <c r="E205" s="14">
        <v>367000</v>
      </c>
      <c r="F205" s="14">
        <v>299420.33</v>
      </c>
      <c r="G205" s="14">
        <v>0</v>
      </c>
      <c r="H205" s="14">
        <v>299420.33</v>
      </c>
      <c r="I205" s="14">
        <v>0</v>
      </c>
      <c r="J205" s="14">
        <v>0</v>
      </c>
      <c r="K205" s="14">
        <f t="shared" si="14"/>
        <v>67579.669999999984</v>
      </c>
      <c r="L205" s="14">
        <f t="shared" si="15"/>
        <v>67579.669999999984</v>
      </c>
      <c r="M205" s="14">
        <f t="shared" si="16"/>
        <v>81.585920980926431</v>
      </c>
    </row>
    <row r="206" spans="1:13" ht="15.75" hidden="1">
      <c r="A206" s="12" t="s">
        <v>82</v>
      </c>
      <c r="B206" s="13" t="s">
        <v>83</v>
      </c>
      <c r="C206" s="14">
        <v>196000</v>
      </c>
      <c r="D206" s="14">
        <v>10421300</v>
      </c>
      <c r="E206" s="14">
        <v>10421300</v>
      </c>
      <c r="F206" s="14">
        <v>8747740.2300000004</v>
      </c>
      <c r="G206" s="14">
        <v>0</v>
      </c>
      <c r="H206" s="14">
        <v>8747740.2300000004</v>
      </c>
      <c r="I206" s="14">
        <v>0</v>
      </c>
      <c r="J206" s="14">
        <v>0</v>
      </c>
      <c r="K206" s="14">
        <f t="shared" ref="K206:K218" si="17">E206-F206</f>
        <v>1673559.7699999996</v>
      </c>
      <c r="L206" s="14">
        <f t="shared" ref="L206:L218" si="18">D206-F206</f>
        <v>1673559.7699999996</v>
      </c>
      <c r="M206" s="14">
        <f t="shared" ref="M206:M218" si="19">IF(E206=0,0,(F206/E206)*100)</f>
        <v>83.940969264870986</v>
      </c>
    </row>
    <row r="207" spans="1:13" ht="15.75" hidden="1">
      <c r="A207" s="12" t="s">
        <v>84</v>
      </c>
      <c r="B207" s="13" t="s">
        <v>85</v>
      </c>
      <c r="C207" s="14">
        <v>196000</v>
      </c>
      <c r="D207" s="14">
        <v>9809300</v>
      </c>
      <c r="E207" s="14">
        <v>9809300</v>
      </c>
      <c r="F207" s="14">
        <v>8138136.2300000004</v>
      </c>
      <c r="G207" s="14">
        <v>0</v>
      </c>
      <c r="H207" s="14">
        <v>8138136.2300000004</v>
      </c>
      <c r="I207" s="14">
        <v>0</v>
      </c>
      <c r="J207" s="14">
        <v>0</v>
      </c>
      <c r="K207" s="14">
        <f t="shared" si="17"/>
        <v>1671163.7699999996</v>
      </c>
      <c r="L207" s="14">
        <f t="shared" si="18"/>
        <v>1671163.7699999996</v>
      </c>
      <c r="M207" s="14">
        <f t="shared" si="19"/>
        <v>82.963475783185345</v>
      </c>
    </row>
    <row r="208" spans="1:13" ht="15.75" hidden="1">
      <c r="A208" s="12" t="s">
        <v>86</v>
      </c>
      <c r="B208" s="13" t="s">
        <v>87</v>
      </c>
      <c r="C208" s="14">
        <v>91000</v>
      </c>
      <c r="D208" s="14">
        <v>745507</v>
      </c>
      <c r="E208" s="14">
        <v>745507</v>
      </c>
      <c r="F208" s="14">
        <v>610166.72</v>
      </c>
      <c r="G208" s="14">
        <v>0</v>
      </c>
      <c r="H208" s="14">
        <v>610166.72</v>
      </c>
      <c r="I208" s="14">
        <v>0</v>
      </c>
      <c r="J208" s="14">
        <v>0</v>
      </c>
      <c r="K208" s="14">
        <f t="shared" si="17"/>
        <v>135340.28000000003</v>
      </c>
      <c r="L208" s="14">
        <f t="shared" si="18"/>
        <v>135340.28000000003</v>
      </c>
      <c r="M208" s="14">
        <f t="shared" si="19"/>
        <v>81.845874015938151</v>
      </c>
    </row>
    <row r="209" spans="1:13" ht="15.75" hidden="1">
      <c r="A209" s="12" t="s">
        <v>102</v>
      </c>
      <c r="B209" s="13" t="s">
        <v>103</v>
      </c>
      <c r="C209" s="14">
        <v>0</v>
      </c>
      <c r="D209" s="14">
        <v>420000</v>
      </c>
      <c r="E209" s="14">
        <v>420000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f t="shared" si="17"/>
        <v>420000</v>
      </c>
      <c r="L209" s="14">
        <f t="shared" si="18"/>
        <v>420000</v>
      </c>
      <c r="M209" s="14">
        <f t="shared" si="19"/>
        <v>0</v>
      </c>
    </row>
    <row r="210" spans="1:13" ht="15.75" hidden="1">
      <c r="A210" s="12" t="s">
        <v>104</v>
      </c>
      <c r="B210" s="13" t="s">
        <v>105</v>
      </c>
      <c r="C210" s="14">
        <v>0</v>
      </c>
      <c r="D210" s="14">
        <v>420000</v>
      </c>
      <c r="E210" s="14">
        <v>420000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f t="shared" si="17"/>
        <v>420000</v>
      </c>
      <c r="L210" s="14">
        <f t="shared" si="18"/>
        <v>420000</v>
      </c>
      <c r="M210" s="14">
        <f t="shared" si="19"/>
        <v>0</v>
      </c>
    </row>
    <row r="211" spans="1:13" ht="15.75" hidden="1">
      <c r="A211" s="12" t="s">
        <v>88</v>
      </c>
      <c r="B211" s="13" t="s">
        <v>89</v>
      </c>
      <c r="C211" s="14">
        <v>100000</v>
      </c>
      <c r="D211" s="14">
        <v>8638793</v>
      </c>
      <c r="E211" s="14">
        <v>8638793</v>
      </c>
      <c r="F211" s="14">
        <v>7527969.5099999998</v>
      </c>
      <c r="G211" s="14">
        <v>0</v>
      </c>
      <c r="H211" s="14">
        <v>7527969.5099999998</v>
      </c>
      <c r="I211" s="14">
        <v>0</v>
      </c>
      <c r="J211" s="14">
        <v>0</v>
      </c>
      <c r="K211" s="14">
        <f t="shared" si="17"/>
        <v>1110823.4900000002</v>
      </c>
      <c r="L211" s="14">
        <f t="shared" si="18"/>
        <v>1110823.4900000002</v>
      </c>
      <c r="M211" s="14">
        <f t="shared" si="19"/>
        <v>87.141450316033726</v>
      </c>
    </row>
    <row r="212" spans="1:13" ht="15.75" hidden="1">
      <c r="A212" s="12" t="s">
        <v>94</v>
      </c>
      <c r="B212" s="13" t="s">
        <v>95</v>
      </c>
      <c r="C212" s="14">
        <v>0</v>
      </c>
      <c r="D212" s="14">
        <v>283000</v>
      </c>
      <c r="E212" s="14">
        <v>283000</v>
      </c>
      <c r="F212" s="14">
        <v>264273.73</v>
      </c>
      <c r="G212" s="14">
        <v>0</v>
      </c>
      <c r="H212" s="14">
        <v>264273.73</v>
      </c>
      <c r="I212" s="14">
        <v>0</v>
      </c>
      <c r="J212" s="14">
        <v>0</v>
      </c>
      <c r="K212" s="14">
        <f t="shared" si="17"/>
        <v>18726.270000000019</v>
      </c>
      <c r="L212" s="14">
        <f t="shared" si="18"/>
        <v>18726.270000000019</v>
      </c>
      <c r="M212" s="14">
        <f t="shared" si="19"/>
        <v>93.382943462897515</v>
      </c>
    </row>
    <row r="213" spans="1:13" ht="15.75" hidden="1">
      <c r="A213" s="12" t="s">
        <v>90</v>
      </c>
      <c r="B213" s="13" t="s">
        <v>91</v>
      </c>
      <c r="C213" s="14">
        <v>100000</v>
      </c>
      <c r="D213" s="14">
        <v>8355793</v>
      </c>
      <c r="E213" s="14">
        <v>8355793</v>
      </c>
      <c r="F213" s="14">
        <v>7263695.7800000003</v>
      </c>
      <c r="G213" s="14">
        <v>0</v>
      </c>
      <c r="H213" s="14">
        <v>7263695.7800000003</v>
      </c>
      <c r="I213" s="14">
        <v>0</v>
      </c>
      <c r="J213" s="14">
        <v>0</v>
      </c>
      <c r="K213" s="14">
        <f t="shared" si="17"/>
        <v>1092097.2199999997</v>
      </c>
      <c r="L213" s="14">
        <f t="shared" si="18"/>
        <v>1092097.2199999997</v>
      </c>
      <c r="M213" s="14">
        <f t="shared" si="19"/>
        <v>86.930058942340963</v>
      </c>
    </row>
    <row r="214" spans="1:13" ht="15.75" hidden="1">
      <c r="A214" s="12" t="s">
        <v>106</v>
      </c>
      <c r="B214" s="13" t="s">
        <v>107</v>
      </c>
      <c r="C214" s="14">
        <v>5000</v>
      </c>
      <c r="D214" s="14">
        <v>5000</v>
      </c>
      <c r="E214" s="14">
        <v>5000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f t="shared" si="17"/>
        <v>5000</v>
      </c>
      <c r="L214" s="14">
        <f t="shared" si="18"/>
        <v>5000</v>
      </c>
      <c r="M214" s="14">
        <f t="shared" si="19"/>
        <v>0</v>
      </c>
    </row>
    <row r="215" spans="1:13" ht="15.75" hidden="1">
      <c r="A215" s="12" t="s">
        <v>108</v>
      </c>
      <c r="B215" s="13" t="s">
        <v>109</v>
      </c>
      <c r="C215" s="14">
        <v>5000</v>
      </c>
      <c r="D215" s="14">
        <v>5000</v>
      </c>
      <c r="E215" s="14">
        <v>5000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f t="shared" si="17"/>
        <v>5000</v>
      </c>
      <c r="L215" s="14">
        <f t="shared" si="18"/>
        <v>5000</v>
      </c>
      <c r="M215" s="14">
        <f t="shared" si="19"/>
        <v>0</v>
      </c>
    </row>
    <row r="216" spans="1:13" ht="15.75" hidden="1">
      <c r="A216" s="12" t="s">
        <v>96</v>
      </c>
      <c r="B216" s="13" t="s">
        <v>97</v>
      </c>
      <c r="C216" s="14">
        <v>0</v>
      </c>
      <c r="D216" s="14">
        <v>612000</v>
      </c>
      <c r="E216" s="14">
        <v>612000</v>
      </c>
      <c r="F216" s="14">
        <v>609604</v>
      </c>
      <c r="G216" s="14">
        <v>0</v>
      </c>
      <c r="H216" s="14">
        <v>609604</v>
      </c>
      <c r="I216" s="14">
        <v>0</v>
      </c>
      <c r="J216" s="14">
        <v>0</v>
      </c>
      <c r="K216" s="14">
        <f t="shared" si="17"/>
        <v>2396</v>
      </c>
      <c r="L216" s="14">
        <f t="shared" si="18"/>
        <v>2396</v>
      </c>
      <c r="M216" s="14">
        <f t="shared" si="19"/>
        <v>99.60849673202614</v>
      </c>
    </row>
    <row r="217" spans="1:13" ht="15.75" hidden="1">
      <c r="A217" s="12" t="s">
        <v>98</v>
      </c>
      <c r="B217" s="13" t="s">
        <v>99</v>
      </c>
      <c r="C217" s="14">
        <v>0</v>
      </c>
      <c r="D217" s="14">
        <v>512000</v>
      </c>
      <c r="E217" s="14">
        <v>512000</v>
      </c>
      <c r="F217" s="14">
        <v>509604</v>
      </c>
      <c r="G217" s="14">
        <v>0</v>
      </c>
      <c r="H217" s="14">
        <v>509604</v>
      </c>
      <c r="I217" s="14">
        <v>0</v>
      </c>
      <c r="J217" s="14">
        <v>0</v>
      </c>
      <c r="K217" s="14">
        <f t="shared" si="17"/>
        <v>2396</v>
      </c>
      <c r="L217" s="14">
        <f t="shared" si="18"/>
        <v>2396</v>
      </c>
      <c r="M217" s="14">
        <f t="shared" si="19"/>
        <v>99.532031250000003</v>
      </c>
    </row>
    <row r="218" spans="1:13" ht="15.75" hidden="1">
      <c r="A218" s="12" t="s">
        <v>120</v>
      </c>
      <c r="B218" s="13" t="s">
        <v>121</v>
      </c>
      <c r="C218" s="14">
        <v>0</v>
      </c>
      <c r="D218" s="14">
        <v>100000</v>
      </c>
      <c r="E218" s="14">
        <v>100000</v>
      </c>
      <c r="F218" s="14">
        <v>100000</v>
      </c>
      <c r="G218" s="14">
        <v>0</v>
      </c>
      <c r="H218" s="14">
        <v>100000</v>
      </c>
      <c r="I218" s="14">
        <v>0</v>
      </c>
      <c r="J218" s="14">
        <v>0</v>
      </c>
      <c r="K218" s="14">
        <f t="shared" si="17"/>
        <v>0</v>
      </c>
      <c r="L218" s="14">
        <f t="shared" si="18"/>
        <v>0</v>
      </c>
      <c r="M218" s="14">
        <f t="shared" si="19"/>
        <v>100</v>
      </c>
    </row>
    <row r="219" spans="1:13" ht="15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ht="15.75">
      <c r="A220" s="27" t="s">
        <v>122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15"/>
    </row>
    <row r="221" spans="1:13" ht="15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ht="91.5" customHeight="1">
      <c r="A222" s="1" t="s">
        <v>1</v>
      </c>
      <c r="B222" s="1" t="s">
        <v>2</v>
      </c>
      <c r="C222" s="1" t="s">
        <v>123</v>
      </c>
      <c r="D222" s="1" t="s">
        <v>124</v>
      </c>
      <c r="E222" s="1" t="s">
        <v>3</v>
      </c>
      <c r="F222" s="1" t="s">
        <v>4</v>
      </c>
      <c r="G222" s="1" t="s">
        <v>5</v>
      </c>
      <c r="H222" s="1" t="s">
        <v>125</v>
      </c>
      <c r="I222" s="1" t="s">
        <v>6</v>
      </c>
      <c r="J222" s="1" t="s">
        <v>7</v>
      </c>
      <c r="K222" s="1" t="s">
        <v>8</v>
      </c>
      <c r="L222" s="1" t="s">
        <v>9</v>
      </c>
      <c r="M222" s="1" t="s">
        <v>126</v>
      </c>
    </row>
    <row r="223" spans="1:13" ht="1.5" hidden="1" customHeight="1">
      <c r="A223" s="16" t="s">
        <v>127</v>
      </c>
      <c r="B223" s="13" t="s">
        <v>10</v>
      </c>
      <c r="C223" s="14">
        <f>C232</f>
        <v>1003406</v>
      </c>
      <c r="D223" s="14">
        <f t="shared" ref="D223:M223" si="20">D232</f>
        <v>983406</v>
      </c>
      <c r="E223" s="14">
        <f t="shared" si="20"/>
        <v>983405.99999999988</v>
      </c>
      <c r="F223" s="14">
        <f t="shared" si="20"/>
        <v>0</v>
      </c>
      <c r="G223" s="14">
        <f t="shared" si="20"/>
        <v>0</v>
      </c>
      <c r="H223" s="14">
        <f t="shared" si="20"/>
        <v>778460.16000000003</v>
      </c>
      <c r="I223" s="14">
        <f t="shared" si="20"/>
        <v>0</v>
      </c>
      <c r="J223" s="14">
        <f t="shared" si="20"/>
        <v>0</v>
      </c>
      <c r="K223" s="14">
        <f t="shared" si="20"/>
        <v>983405.99999999988</v>
      </c>
      <c r="L223" s="14">
        <f t="shared" si="20"/>
        <v>983406</v>
      </c>
      <c r="M223" s="14">
        <f t="shared" si="20"/>
        <v>0</v>
      </c>
    </row>
    <row r="224" spans="1:13" ht="15" customHeight="1">
      <c r="A224" s="10" t="s">
        <v>43</v>
      </c>
      <c r="B224" s="19" t="s">
        <v>44</v>
      </c>
      <c r="C224" s="9">
        <v>791546</v>
      </c>
      <c r="D224" s="9">
        <v>791546</v>
      </c>
      <c r="E224" s="9">
        <v>791545.99999999988</v>
      </c>
      <c r="F224" s="9">
        <v>0</v>
      </c>
      <c r="G224" s="9">
        <v>0</v>
      </c>
      <c r="H224" s="9">
        <v>623506.91</v>
      </c>
      <c r="I224" s="9">
        <v>0</v>
      </c>
      <c r="J224" s="9">
        <v>0</v>
      </c>
      <c r="K224" s="9">
        <f t="shared" ref="K224:K235" si="21">E224-F224</f>
        <v>791545.99999999988</v>
      </c>
      <c r="L224" s="9">
        <f t="shared" ref="L224:L235" si="22">D224-F224</f>
        <v>791546</v>
      </c>
      <c r="M224" s="9">
        <f t="shared" ref="M224:M235" si="23">IF(E224=0,0,(F224/E224)*100)</f>
        <v>0</v>
      </c>
    </row>
    <row r="225" spans="1:13" ht="0.75" hidden="1" customHeight="1">
      <c r="A225" s="10" t="s">
        <v>13</v>
      </c>
      <c r="B225" s="19" t="s">
        <v>14</v>
      </c>
      <c r="C225" s="9">
        <v>791546</v>
      </c>
      <c r="D225" s="9">
        <v>791546</v>
      </c>
      <c r="E225" s="9">
        <v>791545.99999999988</v>
      </c>
      <c r="F225" s="9">
        <v>0</v>
      </c>
      <c r="G225" s="9">
        <v>0</v>
      </c>
      <c r="H225" s="9">
        <v>623506.91</v>
      </c>
      <c r="I225" s="9">
        <v>0</v>
      </c>
      <c r="J225" s="9">
        <v>0</v>
      </c>
      <c r="K225" s="9">
        <f t="shared" si="21"/>
        <v>791545.99999999988</v>
      </c>
      <c r="L225" s="9">
        <f t="shared" si="22"/>
        <v>791546</v>
      </c>
      <c r="M225" s="9">
        <f t="shared" si="23"/>
        <v>0</v>
      </c>
    </row>
    <row r="226" spans="1:13" ht="15.75" hidden="1">
      <c r="A226" s="10" t="s">
        <v>23</v>
      </c>
      <c r="B226" s="19" t="s">
        <v>24</v>
      </c>
      <c r="C226" s="9">
        <v>791546</v>
      </c>
      <c r="D226" s="9">
        <v>791546</v>
      </c>
      <c r="E226" s="9">
        <v>791545.99999999988</v>
      </c>
      <c r="F226" s="9">
        <v>0</v>
      </c>
      <c r="G226" s="9">
        <v>0</v>
      </c>
      <c r="H226" s="9">
        <v>623506.91</v>
      </c>
      <c r="I226" s="9">
        <v>0</v>
      </c>
      <c r="J226" s="9">
        <v>0</v>
      </c>
      <c r="K226" s="9">
        <f t="shared" si="21"/>
        <v>791545.99999999988</v>
      </c>
      <c r="L226" s="9">
        <f t="shared" si="22"/>
        <v>791546</v>
      </c>
      <c r="M226" s="9">
        <f t="shared" si="23"/>
        <v>0</v>
      </c>
    </row>
    <row r="227" spans="1:13" ht="15.75" hidden="1">
      <c r="A227" s="10" t="s">
        <v>45</v>
      </c>
      <c r="B227" s="19" t="s">
        <v>46</v>
      </c>
      <c r="C227" s="9">
        <v>791546</v>
      </c>
      <c r="D227" s="9">
        <v>791546</v>
      </c>
      <c r="E227" s="9">
        <v>791545.99999999988</v>
      </c>
      <c r="F227" s="9">
        <v>0</v>
      </c>
      <c r="G227" s="9">
        <v>0</v>
      </c>
      <c r="H227" s="9">
        <v>623506.91</v>
      </c>
      <c r="I227" s="9">
        <v>0</v>
      </c>
      <c r="J227" s="9">
        <v>0</v>
      </c>
      <c r="K227" s="9">
        <f t="shared" si="21"/>
        <v>791545.99999999988</v>
      </c>
      <c r="L227" s="9">
        <f t="shared" si="22"/>
        <v>791546</v>
      </c>
      <c r="M227" s="9">
        <f t="shared" si="23"/>
        <v>0</v>
      </c>
    </row>
    <row r="228" spans="1:13" ht="61.5" customHeight="1">
      <c r="A228" s="10" t="s">
        <v>47</v>
      </c>
      <c r="B228" s="17" t="s">
        <v>48</v>
      </c>
      <c r="C228" s="9">
        <v>211860</v>
      </c>
      <c r="D228" s="9">
        <v>191860</v>
      </c>
      <c r="E228" s="9">
        <v>191860</v>
      </c>
      <c r="F228" s="9">
        <v>0</v>
      </c>
      <c r="G228" s="9">
        <v>0</v>
      </c>
      <c r="H228" s="9">
        <v>154953.25</v>
      </c>
      <c r="I228" s="9">
        <v>0</v>
      </c>
      <c r="J228" s="9">
        <v>0</v>
      </c>
      <c r="K228" s="9">
        <f t="shared" si="21"/>
        <v>191860</v>
      </c>
      <c r="L228" s="9">
        <f t="shared" si="22"/>
        <v>191860</v>
      </c>
      <c r="M228" s="9">
        <f t="shared" si="23"/>
        <v>0</v>
      </c>
    </row>
    <row r="229" spans="1:13" ht="15.75" hidden="1">
      <c r="A229" s="10" t="s">
        <v>13</v>
      </c>
      <c r="B229" s="11" t="s">
        <v>14</v>
      </c>
      <c r="C229" s="9">
        <v>211860</v>
      </c>
      <c r="D229" s="9">
        <v>191860</v>
      </c>
      <c r="E229" s="9">
        <v>191860</v>
      </c>
      <c r="F229" s="9">
        <v>0</v>
      </c>
      <c r="G229" s="9">
        <v>0</v>
      </c>
      <c r="H229" s="9">
        <v>154953.25</v>
      </c>
      <c r="I229" s="9">
        <v>0</v>
      </c>
      <c r="J229" s="9">
        <v>0</v>
      </c>
      <c r="K229" s="9">
        <f t="shared" si="21"/>
        <v>191860</v>
      </c>
      <c r="L229" s="9">
        <f t="shared" si="22"/>
        <v>191860</v>
      </c>
      <c r="M229" s="9">
        <f t="shared" si="23"/>
        <v>0</v>
      </c>
    </row>
    <row r="230" spans="1:13" ht="15.75" hidden="1">
      <c r="A230" s="10" t="s">
        <v>23</v>
      </c>
      <c r="B230" s="11" t="s">
        <v>24</v>
      </c>
      <c r="C230" s="9">
        <v>211860</v>
      </c>
      <c r="D230" s="9">
        <v>191860</v>
      </c>
      <c r="E230" s="9">
        <v>191860</v>
      </c>
      <c r="F230" s="9">
        <v>0</v>
      </c>
      <c r="G230" s="9">
        <v>0</v>
      </c>
      <c r="H230" s="9">
        <v>154953.25</v>
      </c>
      <c r="I230" s="9">
        <v>0</v>
      </c>
      <c r="J230" s="9">
        <v>0</v>
      </c>
      <c r="K230" s="9">
        <f t="shared" si="21"/>
        <v>191860</v>
      </c>
      <c r="L230" s="9">
        <f t="shared" si="22"/>
        <v>191860</v>
      </c>
      <c r="M230" s="9">
        <f t="shared" si="23"/>
        <v>0</v>
      </c>
    </row>
    <row r="231" spans="1:13" ht="15.75" hidden="1">
      <c r="A231" s="10" t="s">
        <v>45</v>
      </c>
      <c r="B231" s="11" t="s">
        <v>46</v>
      </c>
      <c r="C231" s="9">
        <v>211860</v>
      </c>
      <c r="D231" s="9">
        <v>191860</v>
      </c>
      <c r="E231" s="9">
        <v>191860</v>
      </c>
      <c r="F231" s="9">
        <v>0</v>
      </c>
      <c r="G231" s="9">
        <v>0</v>
      </c>
      <c r="H231" s="9">
        <v>154953.25</v>
      </c>
      <c r="I231" s="9">
        <v>0</v>
      </c>
      <c r="J231" s="9">
        <v>0</v>
      </c>
      <c r="K231" s="9">
        <f t="shared" si="21"/>
        <v>191860</v>
      </c>
      <c r="L231" s="9">
        <f t="shared" si="22"/>
        <v>191860</v>
      </c>
      <c r="M231" s="9">
        <f t="shared" si="23"/>
        <v>0</v>
      </c>
    </row>
    <row r="232" spans="1:13" ht="15.75">
      <c r="A232" s="28" t="s">
        <v>81</v>
      </c>
      <c r="B232" s="29"/>
      <c r="C232" s="9">
        <v>1003406</v>
      </c>
      <c r="D232" s="9">
        <v>983406</v>
      </c>
      <c r="E232" s="9">
        <v>983405.99999999988</v>
      </c>
      <c r="F232" s="9">
        <v>0</v>
      </c>
      <c r="G232" s="9">
        <v>0</v>
      </c>
      <c r="H232" s="9">
        <v>778460.16000000003</v>
      </c>
      <c r="I232" s="9">
        <v>0</v>
      </c>
      <c r="J232" s="9">
        <v>0</v>
      </c>
      <c r="K232" s="9">
        <f t="shared" si="21"/>
        <v>983405.99999999988</v>
      </c>
      <c r="L232" s="9">
        <f t="shared" si="22"/>
        <v>983406</v>
      </c>
      <c r="M232" s="9">
        <f t="shared" si="23"/>
        <v>0</v>
      </c>
    </row>
    <row r="233" spans="1:13" ht="15.75" hidden="1">
      <c r="A233" s="4" t="s">
        <v>13</v>
      </c>
      <c r="B233" s="2" t="s">
        <v>14</v>
      </c>
      <c r="C233" s="3">
        <v>1003406</v>
      </c>
      <c r="D233" s="3">
        <v>983406</v>
      </c>
      <c r="E233" s="3">
        <v>983405.99999999988</v>
      </c>
      <c r="F233" s="3">
        <v>0</v>
      </c>
      <c r="G233" s="3">
        <v>0</v>
      </c>
      <c r="H233" s="3">
        <v>778460.16000000003</v>
      </c>
      <c r="I233" s="3">
        <v>0</v>
      </c>
      <c r="J233" s="3">
        <v>0</v>
      </c>
      <c r="K233" s="3">
        <f t="shared" si="21"/>
        <v>983405.99999999988</v>
      </c>
      <c r="L233" s="3">
        <f t="shared" si="22"/>
        <v>983406</v>
      </c>
      <c r="M233" s="3">
        <f t="shared" si="23"/>
        <v>0</v>
      </c>
    </row>
    <row r="234" spans="1:13" ht="15.75" hidden="1">
      <c r="A234" s="4" t="s">
        <v>23</v>
      </c>
      <c r="B234" s="2" t="s">
        <v>24</v>
      </c>
      <c r="C234" s="3">
        <v>1003406</v>
      </c>
      <c r="D234" s="3">
        <v>983406</v>
      </c>
      <c r="E234" s="3">
        <v>983405.99999999988</v>
      </c>
      <c r="F234" s="3">
        <v>0</v>
      </c>
      <c r="G234" s="3">
        <v>0</v>
      </c>
      <c r="H234" s="3">
        <v>778460.16000000003</v>
      </c>
      <c r="I234" s="3">
        <v>0</v>
      </c>
      <c r="J234" s="3">
        <v>0</v>
      </c>
      <c r="K234" s="3">
        <f t="shared" si="21"/>
        <v>983405.99999999988</v>
      </c>
      <c r="L234" s="3">
        <f t="shared" si="22"/>
        <v>983406</v>
      </c>
      <c r="M234" s="3">
        <f t="shared" si="23"/>
        <v>0</v>
      </c>
    </row>
    <row r="235" spans="1:13" ht="15.75" hidden="1">
      <c r="A235" s="4" t="s">
        <v>45</v>
      </c>
      <c r="B235" s="2" t="s">
        <v>46</v>
      </c>
      <c r="C235" s="3">
        <v>1003406</v>
      </c>
      <c r="D235" s="3">
        <v>983406</v>
      </c>
      <c r="E235" s="3">
        <v>983405.99999999988</v>
      </c>
      <c r="F235" s="3">
        <v>0</v>
      </c>
      <c r="G235" s="3">
        <v>0</v>
      </c>
      <c r="H235" s="3">
        <v>778460.16000000003</v>
      </c>
      <c r="I235" s="3">
        <v>0</v>
      </c>
      <c r="J235" s="3">
        <v>0</v>
      </c>
      <c r="K235" s="3">
        <f t="shared" si="21"/>
        <v>983405.99999999988</v>
      </c>
      <c r="L235" s="3">
        <f t="shared" si="22"/>
        <v>983406</v>
      </c>
      <c r="M235" s="3">
        <f t="shared" si="23"/>
        <v>0</v>
      </c>
    </row>
    <row r="238" spans="1:13" ht="15.75">
      <c r="B238" s="6" t="s">
        <v>134</v>
      </c>
      <c r="C238" s="5"/>
      <c r="D238" s="5"/>
      <c r="E238" s="5"/>
      <c r="F238" s="5"/>
      <c r="G238" s="5"/>
      <c r="H238" s="5" t="s">
        <v>135</v>
      </c>
    </row>
  </sheetData>
  <mergeCells count="9">
    <mergeCell ref="C4:M4"/>
    <mergeCell ref="A9:L9"/>
    <mergeCell ref="A10:L10"/>
    <mergeCell ref="A138:L138"/>
    <mergeCell ref="A8:M8"/>
    <mergeCell ref="A232:B232"/>
    <mergeCell ref="A200:B200"/>
    <mergeCell ref="A111:B111"/>
    <mergeCell ref="A220:L220"/>
  </mergeCells>
  <phoneticPr fontId="3" type="noConversion"/>
  <pageMargins left="0.59055118110236204" right="0.59055118110236204" top="0.39370078740157499" bottom="0.393700787401574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2017-01-31T07:06:20Z</cp:lastPrinted>
  <dcterms:created xsi:type="dcterms:W3CDTF">2017-01-06T13:41:02Z</dcterms:created>
  <dcterms:modified xsi:type="dcterms:W3CDTF">2017-02-03T14:11:08Z</dcterms:modified>
</cp:coreProperties>
</file>